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<sst xmlns="http://schemas.openxmlformats.org/spreadsheetml/2006/main" count="87" uniqueCount="33">
  <si>
    <t>Probabilidad acumulada:</t>
  </si>
  <si>
    <t>Valor de x:</t>
  </si>
  <si>
    <t>Distribución Poisson</t>
  </si>
  <si>
    <t>Distribución Binomial</t>
  </si>
  <si>
    <t>Distribución Normal</t>
  </si>
  <si>
    <t>Distribución Normal Estandarizada</t>
  </si>
  <si>
    <t>Lambda (nxp):</t>
  </si>
  <si>
    <t>Distribución Chi-cuadrado</t>
  </si>
  <si>
    <t>Introduzca los valores correspondientes en las casillas blancas</t>
  </si>
  <si>
    <t>El resultado aparecerá reflejado en las casillas amarillas</t>
  </si>
  <si>
    <t>Grados de libertad:</t>
  </si>
  <si>
    <t>Distribución t de Student</t>
  </si>
  <si>
    <t>Distribución F de Snedecor</t>
  </si>
  <si>
    <t>Grados de libertad numerador:</t>
  </si>
  <si>
    <t>Grados de libertad denominador:</t>
  </si>
  <si>
    <t>Distribución Gamma</t>
  </si>
  <si>
    <t>Alpha:</t>
  </si>
  <si>
    <t>Beta:</t>
  </si>
  <si>
    <t>Distribución Exponencial</t>
  </si>
  <si>
    <t>Distribución Beta</t>
  </si>
  <si>
    <t>A. Límite inferior :</t>
  </si>
  <si>
    <t>B. Límite superior:</t>
  </si>
  <si>
    <t>Valor de x (A&lt;x&lt;B):</t>
  </si>
  <si>
    <t>Inversa</t>
  </si>
  <si>
    <t>PLANTILLAS DE DISTRIBUCIONES DE PROBABILIDAD</t>
  </si>
  <si>
    <t>Valor de Z:</t>
  </si>
  <si>
    <t>Media:</t>
  </si>
  <si>
    <t xml:space="preserve">Desviación típica: </t>
  </si>
  <si>
    <t>Nº de aciertos (valor de x):</t>
  </si>
  <si>
    <t>Nº de ensayos (n):</t>
  </si>
  <si>
    <t>Probabilidad de éxito (p):</t>
  </si>
  <si>
    <t>p (&gt;0):</t>
  </si>
  <si>
    <t>q (&gt;0):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</si>
</sst>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Comic Sans MS"/>
      <family val="4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 applyProtection="1">
      <alignment/>
      <protection locked="0"/>
    </xf>
    <xf numFmtId="0" fontId="1" fillId="4" borderId="2" xfId="0" applyFont="1" applyFill="1" applyBorder="1" applyAlignment="1">
      <alignment/>
    </xf>
    <xf numFmtId="0" fontId="0" fillId="4" borderId="4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 applyProtection="1">
      <alignment/>
      <protection/>
    </xf>
    <xf numFmtId="0" fontId="0" fillId="3" borderId="7" xfId="0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4" fillId="3" borderId="0" xfId="0" applyFont="1" applyFill="1" applyAlignment="1" applyProtection="1">
      <alignment/>
      <protection hidden="1"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selection activeCell="C7" sqref="C7"/>
    </sheetView>
  </sheetViews>
  <sheetFormatPr defaultColWidth="11.421875" defaultRowHeight="12.75"/>
  <cols>
    <col min="1" max="1" width="11.421875" style="3" customWidth="1"/>
    <col min="2" max="2" width="27.28125" style="3" customWidth="1"/>
    <col min="3" max="3" width="11.421875" style="3" customWidth="1"/>
    <col min="4" max="4" width="21.421875" style="3" customWidth="1"/>
    <col min="5" max="5" width="12.421875" style="3" bestFit="1" customWidth="1"/>
    <col min="6" max="16384" width="11.421875" style="3" customWidth="1"/>
  </cols>
  <sheetData>
    <row r="1" ht="16.5">
      <c r="B1" s="15" t="s">
        <v>24</v>
      </c>
    </row>
    <row r="2" ht="12.75">
      <c r="B2" s="16"/>
    </row>
    <row r="3" s="17" customFormat="1" ht="12.75">
      <c r="B3" s="2" t="s">
        <v>8</v>
      </c>
    </row>
    <row r="4" s="17" customFormat="1" ht="12.75">
      <c r="B4" s="2" t="s">
        <v>9</v>
      </c>
    </row>
    <row r="6" spans="1:2" s="2" customFormat="1" ht="12.75">
      <c r="A6" s="7" t="s">
        <v>5</v>
      </c>
      <c r="B6" s="9"/>
    </row>
    <row r="7" spans="2:5" ht="12.75">
      <c r="B7" s="4" t="s">
        <v>25</v>
      </c>
      <c r="C7" s="1">
        <v>0</v>
      </c>
      <c r="D7" s="4" t="s">
        <v>0</v>
      </c>
      <c r="E7" s="18">
        <f>NORMSDIST(C7)</f>
        <v>0.4999999997817208</v>
      </c>
    </row>
    <row r="8" spans="2:5" ht="12.75">
      <c r="B8" s="12"/>
      <c r="C8" s="22"/>
      <c r="D8" s="12"/>
      <c r="E8" s="12"/>
    </row>
    <row r="9" spans="1:5" ht="12.75">
      <c r="A9" s="21" t="s">
        <v>23</v>
      </c>
      <c r="B9" s="4" t="s">
        <v>0</v>
      </c>
      <c r="C9" s="1">
        <v>0.5</v>
      </c>
      <c r="D9" s="13" t="s">
        <v>25</v>
      </c>
      <c r="E9" s="18">
        <f>NORMSINV(C9)</f>
        <v>0</v>
      </c>
    </row>
    <row r="10" ht="12.75">
      <c r="C10" s="6"/>
    </row>
    <row r="11" spans="1:3" ht="12.75">
      <c r="A11" s="7" t="s">
        <v>4</v>
      </c>
      <c r="B11" s="8"/>
      <c r="C11" s="6"/>
    </row>
    <row r="12" spans="2:3" ht="12.75">
      <c r="B12" s="4" t="s">
        <v>1</v>
      </c>
      <c r="C12" s="1">
        <v>0</v>
      </c>
    </row>
    <row r="13" spans="2:3" ht="12.75">
      <c r="B13" s="4" t="s">
        <v>26</v>
      </c>
      <c r="C13" s="1">
        <v>0</v>
      </c>
    </row>
    <row r="14" spans="2:5" ht="12.75">
      <c r="B14" s="4" t="s">
        <v>27</v>
      </c>
      <c r="C14" s="1">
        <v>1</v>
      </c>
      <c r="D14" s="13" t="s">
        <v>0</v>
      </c>
      <c r="E14" s="18">
        <f>NORMDIST(C12,C13,C14,-1)</f>
        <v>0.4999999997817208</v>
      </c>
    </row>
    <row r="15" ht="12.75">
      <c r="C15" s="6"/>
    </row>
    <row r="16" spans="1:3" ht="12.75">
      <c r="A16" s="21" t="s">
        <v>23</v>
      </c>
      <c r="B16" s="4" t="s">
        <v>0</v>
      </c>
      <c r="C16" s="1">
        <v>0.5</v>
      </c>
    </row>
    <row r="17" spans="2:3" ht="12.75">
      <c r="B17" s="4" t="s">
        <v>26</v>
      </c>
      <c r="C17" s="1">
        <v>0</v>
      </c>
    </row>
    <row r="18" spans="2:5" ht="12.75">
      <c r="B18" s="4" t="s">
        <v>27</v>
      </c>
      <c r="C18" s="1">
        <v>1</v>
      </c>
      <c r="D18" s="13" t="s">
        <v>1</v>
      </c>
      <c r="E18" s="19">
        <f>NORMINV(C16,C17,C18)</f>
        <v>0</v>
      </c>
    </row>
    <row r="20" spans="1:2" ht="12.75">
      <c r="A20" s="7" t="s">
        <v>3</v>
      </c>
      <c r="B20" s="8"/>
    </row>
    <row r="21" spans="2:3" ht="12.75">
      <c r="B21" s="4" t="s">
        <v>28</v>
      </c>
      <c r="C21" s="14">
        <v>1</v>
      </c>
    </row>
    <row r="22" spans="2:3" ht="12.75">
      <c r="B22" s="4" t="s">
        <v>29</v>
      </c>
      <c r="C22" s="14">
        <v>1</v>
      </c>
    </row>
    <row r="23" spans="2:5" ht="13.5" customHeight="1">
      <c r="B23" s="4" t="s">
        <v>30</v>
      </c>
      <c r="C23" s="14">
        <v>0.5</v>
      </c>
      <c r="D23" s="13" t="s">
        <v>0</v>
      </c>
      <c r="E23" s="18">
        <f>BINOMDIST(C21,C22,C23,-1)</f>
        <v>1</v>
      </c>
    </row>
    <row r="24" spans="2:5" ht="13.5" customHeight="1">
      <c r="B24" s="12"/>
      <c r="C24" s="12"/>
      <c r="D24" s="23"/>
      <c r="E24" s="12"/>
    </row>
    <row r="25" spans="1:3" ht="12.75">
      <c r="A25" s="21" t="s">
        <v>23</v>
      </c>
      <c r="B25" s="4" t="s">
        <v>29</v>
      </c>
      <c r="C25" s="14">
        <v>1</v>
      </c>
    </row>
    <row r="26" spans="2:3" ht="12.75">
      <c r="B26" s="4" t="s">
        <v>30</v>
      </c>
      <c r="C26" s="14">
        <v>0.5</v>
      </c>
    </row>
    <row r="27" spans="2:5" ht="12.75">
      <c r="B27" s="4" t="s">
        <v>0</v>
      </c>
      <c r="C27" s="14">
        <v>0.99</v>
      </c>
      <c r="D27" s="13" t="s">
        <v>1</v>
      </c>
      <c r="E27" s="18">
        <f>CRITBINOM(C25,C26,C27)</f>
        <v>1</v>
      </c>
    </row>
    <row r="29" spans="1:2" ht="12.75">
      <c r="A29" s="7" t="s">
        <v>2</v>
      </c>
      <c r="B29" s="10"/>
    </row>
    <row r="30" spans="2:3" ht="12.75">
      <c r="B30" s="4" t="s">
        <v>28</v>
      </c>
      <c r="C30" s="14">
        <v>3</v>
      </c>
    </row>
    <row r="31" spans="2:5" ht="12.75">
      <c r="B31" s="4" t="s">
        <v>6</v>
      </c>
      <c r="C31" s="14">
        <v>5</v>
      </c>
      <c r="D31" s="13" t="s">
        <v>0</v>
      </c>
      <c r="E31" s="18">
        <f>POISSON(C30,C31,-1)</f>
        <v>0.26502591529736164</v>
      </c>
    </row>
    <row r="33" spans="1:2" ht="12.75">
      <c r="A33" s="7" t="s">
        <v>7</v>
      </c>
      <c r="B33" s="10"/>
    </row>
    <row r="34" spans="2:3" ht="12.75">
      <c r="B34" s="4" t="s">
        <v>1</v>
      </c>
      <c r="C34" s="14">
        <v>2.204</v>
      </c>
    </row>
    <row r="35" spans="2:5" ht="12.75">
      <c r="B35" s="5" t="s">
        <v>10</v>
      </c>
      <c r="C35" s="11">
        <v>6</v>
      </c>
      <c r="D35" s="13" t="s">
        <v>0</v>
      </c>
      <c r="E35" s="18">
        <f>CHIDIST(C34,C35)</f>
        <v>0.900013180530972</v>
      </c>
    </row>
    <row r="37" spans="1:3" ht="12.75">
      <c r="A37" s="21" t="s">
        <v>23</v>
      </c>
      <c r="B37" s="24" t="s">
        <v>0</v>
      </c>
      <c r="C37" s="14">
        <v>0.9</v>
      </c>
    </row>
    <row r="38" spans="2:5" ht="12.75">
      <c r="B38" s="5" t="s">
        <v>10</v>
      </c>
      <c r="C38" s="11">
        <v>6</v>
      </c>
      <c r="D38" s="13" t="s">
        <v>1</v>
      </c>
      <c r="E38" s="18">
        <f>CHIINV(C37,C38)</f>
        <v>2.204130332576076</v>
      </c>
    </row>
    <row r="40" spans="1:2" ht="12.75">
      <c r="A40" s="7" t="s">
        <v>11</v>
      </c>
      <c r="B40" s="10"/>
    </row>
    <row r="41" spans="2:3" ht="12.75">
      <c r="B41" s="4" t="s">
        <v>1</v>
      </c>
      <c r="C41" s="14">
        <v>1.746</v>
      </c>
    </row>
    <row r="42" spans="2:5" ht="12.75">
      <c r="B42" s="5" t="s">
        <v>10</v>
      </c>
      <c r="C42" s="11">
        <v>16</v>
      </c>
      <c r="D42" s="13" t="s">
        <v>0</v>
      </c>
      <c r="E42" s="18">
        <f>1-TDIST(C41,C42,1)</f>
        <v>0.9500103768064265</v>
      </c>
    </row>
    <row r="44" spans="1:4" ht="12.75">
      <c r="A44" s="21" t="s">
        <v>23</v>
      </c>
      <c r="B44" s="24" t="s">
        <v>0</v>
      </c>
      <c r="C44" s="14">
        <v>0.95</v>
      </c>
      <c r="D44" s="25">
        <f>2*(1-C44)</f>
        <v>0.10000000000000009</v>
      </c>
    </row>
    <row r="45" spans="2:5" ht="12.75">
      <c r="B45" s="5" t="s">
        <v>10</v>
      </c>
      <c r="C45" s="11">
        <v>16</v>
      </c>
      <c r="D45" s="13" t="s">
        <v>1</v>
      </c>
      <c r="E45" s="18">
        <f>TINV(D44,C45)</f>
        <v>1.7458842194173485</v>
      </c>
    </row>
    <row r="47" spans="1:2" ht="12.75">
      <c r="A47" s="7" t="s">
        <v>12</v>
      </c>
      <c r="B47" s="10"/>
    </row>
    <row r="48" spans="2:3" ht="12.75">
      <c r="B48" s="4" t="s">
        <v>1</v>
      </c>
      <c r="C48" s="14">
        <v>4.68</v>
      </c>
    </row>
    <row r="49" spans="2:3" ht="12.75">
      <c r="B49" s="5" t="s">
        <v>13</v>
      </c>
      <c r="C49" s="11">
        <v>12</v>
      </c>
    </row>
    <row r="50" spans="2:5" ht="12.75">
      <c r="B50" s="5" t="s">
        <v>14</v>
      </c>
      <c r="C50" s="11">
        <v>5</v>
      </c>
      <c r="D50" s="13" t="s">
        <v>0</v>
      </c>
      <c r="E50" s="18">
        <f>1-FDIST(C48,C49,C50)</f>
        <v>0.9500494828833732</v>
      </c>
    </row>
    <row r="52" spans="1:4" ht="12.75">
      <c r="A52" s="21" t="s">
        <v>23</v>
      </c>
      <c r="B52" s="4" t="s">
        <v>0</v>
      </c>
      <c r="C52" s="14">
        <v>0.95</v>
      </c>
      <c r="D52" s="25">
        <f>1-C52</f>
        <v>0.050000000000000044</v>
      </c>
    </row>
    <row r="53" spans="2:3" ht="12.75">
      <c r="B53" s="5" t="s">
        <v>13</v>
      </c>
      <c r="C53" s="11">
        <v>12</v>
      </c>
    </row>
    <row r="54" spans="2:5" ht="12.75">
      <c r="B54" s="5" t="s">
        <v>14</v>
      </c>
      <c r="C54" s="11">
        <v>5</v>
      </c>
      <c r="D54" s="13" t="s">
        <v>1</v>
      </c>
      <c r="E54" s="18">
        <f>FINV(D52,C53,C54)</f>
        <v>4.677701781474752</v>
      </c>
    </row>
    <row r="56" spans="1:2" ht="12.75">
      <c r="A56" s="7" t="s">
        <v>15</v>
      </c>
      <c r="B56" s="10"/>
    </row>
    <row r="57" spans="2:3" ht="12.75">
      <c r="B57" s="4" t="s">
        <v>1</v>
      </c>
      <c r="C57" s="14">
        <v>15</v>
      </c>
    </row>
    <row r="58" spans="2:4" ht="12.75">
      <c r="B58" s="5" t="s">
        <v>16</v>
      </c>
      <c r="C58" s="11">
        <v>2</v>
      </c>
      <c r="D58" s="25">
        <f>1/C59</f>
        <v>5.08942112924076</v>
      </c>
    </row>
    <row r="59" spans="2:5" ht="12.75">
      <c r="B59" s="5" t="s">
        <v>17</v>
      </c>
      <c r="C59" s="11">
        <v>0.196486</v>
      </c>
      <c r="D59" s="20" t="s">
        <v>0</v>
      </c>
      <c r="E59" s="18">
        <f>GAMMADIST(C57,C58,D58,-1)</f>
        <v>0.7928393567634575</v>
      </c>
    </row>
    <row r="61" spans="1:3" ht="12.75">
      <c r="A61" s="21" t="s">
        <v>23</v>
      </c>
      <c r="B61" s="24" t="s">
        <v>0</v>
      </c>
      <c r="C61" s="14">
        <v>0.793</v>
      </c>
    </row>
    <row r="62" spans="2:4" ht="12.75">
      <c r="B62" s="5" t="s">
        <v>16</v>
      </c>
      <c r="C62" s="11">
        <v>2</v>
      </c>
      <c r="D62" s="25">
        <f>1/C63</f>
        <v>5.08942112924076</v>
      </c>
    </row>
    <row r="63" spans="2:5" ht="12.75">
      <c r="B63" s="5" t="s">
        <v>17</v>
      </c>
      <c r="C63" s="11">
        <v>0.196486</v>
      </c>
      <c r="D63" s="13" t="s">
        <v>1</v>
      </c>
      <c r="E63" s="18">
        <f>GAMMAINV(C61,C62,D62)</f>
        <v>15.005280147306621</v>
      </c>
    </row>
    <row r="65" spans="1:2" ht="12.75">
      <c r="A65" s="7" t="s">
        <v>18</v>
      </c>
      <c r="B65" s="10"/>
    </row>
    <row r="66" spans="2:3" ht="12.75">
      <c r="B66" s="4" t="s">
        <v>1</v>
      </c>
      <c r="C66" s="14">
        <v>15</v>
      </c>
    </row>
    <row r="67" spans="2:5" ht="12.75">
      <c r="B67" s="5" t="s">
        <v>17</v>
      </c>
      <c r="C67" s="11">
        <v>0.196486</v>
      </c>
      <c r="D67" s="20" t="s">
        <v>0</v>
      </c>
      <c r="E67" s="18">
        <f>EXPONDIST(C66,C67,1)</f>
        <v>0.9475182610806971</v>
      </c>
    </row>
    <row r="68" ht="12.75">
      <c r="B68" s="26"/>
    </row>
    <row r="69" spans="1:2" ht="12.75">
      <c r="A69" s="7" t="s">
        <v>19</v>
      </c>
      <c r="B69" s="10"/>
    </row>
    <row r="70" spans="2:3" ht="12.75">
      <c r="B70" s="4" t="s">
        <v>22</v>
      </c>
      <c r="C70" s="14">
        <v>0.5</v>
      </c>
    </row>
    <row r="71" spans="2:3" ht="12.75">
      <c r="B71" s="5" t="s">
        <v>31</v>
      </c>
      <c r="C71" s="11">
        <v>1</v>
      </c>
    </row>
    <row r="72" spans="2:3" ht="12.75">
      <c r="B72" s="5" t="s">
        <v>32</v>
      </c>
      <c r="C72" s="11">
        <v>1</v>
      </c>
    </row>
    <row r="73" spans="2:3" ht="12.75">
      <c r="B73" s="5" t="s">
        <v>20</v>
      </c>
      <c r="C73" s="11">
        <v>0</v>
      </c>
    </row>
    <row r="74" spans="2:5" ht="12.75">
      <c r="B74" s="5" t="s">
        <v>21</v>
      </c>
      <c r="C74" s="11">
        <v>1</v>
      </c>
      <c r="D74" s="20" t="s">
        <v>0</v>
      </c>
      <c r="E74" s="18">
        <f>BETADIST(C70,C71,C72,C73,C74)</f>
        <v>0.49999999999883205</v>
      </c>
    </row>
    <row r="76" spans="1:3" ht="12.75">
      <c r="A76" s="21" t="s">
        <v>23</v>
      </c>
      <c r="B76" s="24" t="s">
        <v>0</v>
      </c>
      <c r="C76" s="14">
        <v>0.5</v>
      </c>
    </row>
    <row r="77" spans="2:3" ht="12.75">
      <c r="B77" s="5" t="s">
        <v>31</v>
      </c>
      <c r="C77" s="11">
        <v>1</v>
      </c>
    </row>
    <row r="78" spans="2:3" ht="12.75">
      <c r="B78" s="5" t="s">
        <v>32</v>
      </c>
      <c r="C78" s="11">
        <v>1</v>
      </c>
    </row>
    <row r="79" spans="2:3" ht="12.75">
      <c r="B79" s="5" t="s">
        <v>20</v>
      </c>
      <c r="C79" s="11">
        <v>0</v>
      </c>
    </row>
    <row r="80" spans="2:5" ht="12.75">
      <c r="B80" s="5" t="s">
        <v>21</v>
      </c>
      <c r="C80" s="11">
        <v>1</v>
      </c>
      <c r="D80" s="13" t="s">
        <v>1</v>
      </c>
      <c r="E80" s="18">
        <f>BETAINV(C76,C77,C78,C79,C80)</f>
        <v>0.5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</cp:lastModifiedBy>
  <dcterms:created xsi:type="dcterms:W3CDTF">2002-03-02T10:17:04Z</dcterms:created>
  <dcterms:modified xsi:type="dcterms:W3CDTF">2002-03-07T08:37:25Z</dcterms:modified>
  <cp:category/>
  <cp:version/>
  <cp:contentType/>
  <cp:contentStatus/>
</cp:coreProperties>
</file>