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200" windowHeight="8010" tabRatio="50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Jos? Ram?n Alberto Alonso</author>
  </authors>
  <commentList>
    <comment ref="A21" authorId="0">
      <text>
        <r>
          <rPr>
            <b/>
            <sz val="8"/>
            <rFont val="Verdana"/>
            <family val="0"/>
          </rPr>
          <t>Normal &lt; 1,03 ml/100 ml FGR pasado el año de edad</t>
        </r>
      </text>
    </comment>
    <comment ref="A22" authorId="0">
      <text>
        <r>
          <rPr>
            <b/>
            <sz val="8"/>
            <rFont val="Verdana"/>
            <family val="0"/>
          </rPr>
          <t>Normal &lt; 1,05 ml/100 ml FGR</t>
        </r>
      </text>
    </comment>
    <comment ref="A23" authorId="0">
      <text>
        <r>
          <rPr>
            <b/>
            <sz val="8"/>
            <rFont val="Verdana"/>
            <family val="0"/>
          </rPr>
          <t>Normal &lt; 14,91 ml/100 ml FGR</t>
        </r>
      </text>
    </comment>
    <comment ref="A24" authorId="0">
      <text>
        <r>
          <rPr>
            <sz val="8"/>
            <rFont val="Verdana"/>
            <family val="0"/>
          </rPr>
          <t xml:space="preserve">Normal &lt; 1,38 ml/100 ml FGR
</t>
        </r>
      </text>
    </comment>
    <comment ref="A25" authorId="0">
      <text>
        <r>
          <rPr>
            <b/>
            <sz val="8"/>
            <rFont val="Verdana"/>
            <family val="0"/>
          </rPr>
          <t xml:space="preserve">Normal 11-17 ml/100 ml FGR entre uno y cinco años  y &lt; 12,7 ml/100 ml FGR pasados los cinco años de edad </t>
        </r>
      </text>
    </comment>
    <comment ref="A26" authorId="0">
      <text>
        <r>
          <rPr>
            <b/>
            <sz val="8"/>
            <rFont val="Verdana"/>
            <family val="0"/>
          </rPr>
          <t>Normal &lt; 0,53 mg/100 ml GFR</t>
        </r>
      </text>
    </comment>
    <comment ref="A28" authorId="0">
      <text>
        <r>
          <rPr>
            <b/>
            <sz val="8"/>
            <rFont val="Verdana"/>
            <family val="0"/>
          </rPr>
          <t>Normal &gt; 87,96 ml/100 ml FGR en mayores de cinco años</t>
        </r>
      </text>
    </comment>
    <comment ref="A30" authorId="0">
      <text>
        <r>
          <rPr>
            <b/>
            <sz val="8"/>
            <rFont val="Verdana"/>
            <family val="0"/>
          </rPr>
          <t>Normal &lt; 0,21</t>
        </r>
      </text>
    </comment>
    <comment ref="A32" authorId="0">
      <text>
        <r>
          <rPr>
            <b/>
            <sz val="8"/>
            <rFont val="Verdana"/>
            <family val="0"/>
          </rPr>
          <t>Normal &gt; 400 mg/g</t>
        </r>
      </text>
    </comment>
    <comment ref="A33" authorId="0">
      <text>
        <r>
          <rPr>
            <b/>
            <sz val="8"/>
            <rFont val="Verdana"/>
            <family val="0"/>
          </rPr>
          <t>Normal &lt; 0,33 mg/mg</t>
        </r>
      </text>
    </comment>
    <comment ref="A34" authorId="0">
      <text>
        <r>
          <rPr>
            <sz val="8"/>
            <rFont val="Verdana"/>
            <family val="0"/>
          </rPr>
          <t>Normal &lt; 6,3 U/g en mayores de seis años</t>
        </r>
      </text>
    </comment>
    <comment ref="A36" authorId="0">
      <text>
        <r>
          <rPr>
            <b/>
            <sz val="8"/>
            <rFont val="Verdana"/>
            <family val="0"/>
          </rPr>
          <t>Normal &lt; 1,05 ml/100 ml FGR</t>
        </r>
      </text>
    </comment>
    <comment ref="A31" authorId="0">
      <text>
        <r>
          <rPr>
            <b/>
            <sz val="8"/>
            <rFont val="Verdana"/>
            <family val="0"/>
          </rPr>
          <t>Normal &gt; 400 mg/g</t>
        </r>
      </text>
    </comment>
  </commentList>
</comments>
</file>

<file path=xl/sharedStrings.xml><?xml version="1.0" encoding="utf-8"?>
<sst xmlns="http://schemas.openxmlformats.org/spreadsheetml/2006/main" count="70" uniqueCount="50">
  <si>
    <t>P plasma</t>
  </si>
  <si>
    <t>P orina</t>
  </si>
  <si>
    <t>Ca orina</t>
  </si>
  <si>
    <t>Citrato orina</t>
  </si>
  <si>
    <t>NAG orina</t>
  </si>
  <si>
    <t>FÓRMULAS RENALES BÁSICAS</t>
  </si>
  <si>
    <t>VARIABLES</t>
  </si>
  <si>
    <t>Cociente citrato/creatinina</t>
  </si>
  <si>
    <t>Volumen Urinario (V)</t>
  </si>
  <si>
    <t>Excreción fraccional de Na (EFNa)</t>
  </si>
  <si>
    <t>Excreción fraccional de Cl (EFCl)</t>
  </si>
  <si>
    <t>Excreción fraccional de ácido úrico (Efúrico)</t>
  </si>
  <si>
    <t>Índice de excreción de ácido úrico (Iúrico)</t>
  </si>
  <si>
    <t>Excreción fraccional de fosfato (Efosfato)</t>
  </si>
  <si>
    <t>Tasa de reabsorción tubular de fosfato (TRP)</t>
  </si>
  <si>
    <t>Cociente calcio/citrato</t>
  </si>
  <si>
    <t>Cociente NAG/creatinina</t>
  </si>
  <si>
    <t>Excreción fraccional de K (EFK)</t>
  </si>
  <si>
    <t>Cr plasma</t>
  </si>
  <si>
    <t>Cr urinaria</t>
  </si>
  <si>
    <t>Na plasma</t>
  </si>
  <si>
    <t>Na orina</t>
  </si>
  <si>
    <t>K plasma</t>
  </si>
  <si>
    <t xml:space="preserve">K orina </t>
  </si>
  <si>
    <t>Cl plasma</t>
  </si>
  <si>
    <t>Cl orina</t>
  </si>
  <si>
    <t>Ác. Úrico plasma</t>
  </si>
  <si>
    <t xml:space="preserve">Ác. Úrico orina </t>
  </si>
  <si>
    <t>mg/mg</t>
  </si>
  <si>
    <t xml:space="preserve">Cociente calcio/creatinina </t>
  </si>
  <si>
    <t>Reabsorción tubular de fosfato por 100 ml de FGR (TP/FGR)</t>
  </si>
  <si>
    <t>U/l</t>
  </si>
  <si>
    <t>mg/dl</t>
  </si>
  <si>
    <t>mEq/l</t>
  </si>
  <si>
    <t>mg/l</t>
  </si>
  <si>
    <t>ml/100 ml FGR</t>
  </si>
  <si>
    <t>mg/100 ml FGR</t>
  </si>
  <si>
    <t>ml/100ml FGR</t>
  </si>
  <si>
    <t>mg/g</t>
  </si>
  <si>
    <t>U/g</t>
  </si>
  <si>
    <t>Microalbúmina orina</t>
  </si>
  <si>
    <t>Cociente microalbúmina/creatitina</t>
  </si>
  <si>
    <t>µg/µmol</t>
  </si>
  <si>
    <t>mOsm/Kg</t>
  </si>
  <si>
    <t>Osm plasma</t>
  </si>
  <si>
    <t>Osm orina</t>
  </si>
  <si>
    <t>Cociente calcio/osmolalidad</t>
  </si>
  <si>
    <t>mg/mOsm</t>
  </si>
  <si>
    <t>Gradiente transtubular de potasio (GTTK)</t>
  </si>
  <si>
    <t>Por cortesía de los doctores Víctor Manuel García Nieto y José Ramón Alberto Alonso.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</si>
</sst>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sz val="8"/>
      <color indexed="10"/>
      <name val="Calibri"/>
      <family val="2"/>
    </font>
    <font>
      <sz val="8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172" fontId="26" fillId="0" borderId="10" xfId="0" applyNumberFormat="1" applyFont="1" applyBorder="1" applyAlignment="1" applyProtection="1">
      <alignment horizontal="center"/>
      <protection locked="0"/>
    </xf>
    <xf numFmtId="2" fontId="26" fillId="0" borderId="10" xfId="0" applyNumberFormat="1" applyFont="1" applyBorder="1" applyAlignment="1" applyProtection="1">
      <alignment horizontal="center"/>
      <protection locked="0"/>
    </xf>
    <xf numFmtId="1" fontId="26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23" fillId="34" borderId="10" xfId="0" applyFont="1" applyFill="1" applyBorder="1" applyAlignment="1">
      <alignment horizontal="center"/>
    </xf>
    <xf numFmtId="0" fontId="23" fillId="0" borderId="10" xfId="0" applyFont="1" applyBorder="1" applyAlignment="1" applyProtection="1">
      <alignment horizontal="center"/>
      <protection locked="0"/>
    </xf>
    <xf numFmtId="0" fontId="24" fillId="35" borderId="11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170" fontId="23" fillId="34" borderId="10" xfId="49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="150" zoomScaleNormal="150" zoomScalePageLayoutView="0" workbookViewId="0" topLeftCell="A10">
      <selection activeCell="B19" sqref="B19:C19"/>
    </sheetView>
  </sheetViews>
  <sheetFormatPr defaultColWidth="10.75390625" defaultRowHeight="12.75"/>
  <cols>
    <col min="1" max="1" width="19.25390625" style="2" customWidth="1"/>
    <col min="2" max="2" width="23.25390625" style="2" customWidth="1"/>
    <col min="3" max="3" width="12.875" style="2" customWidth="1"/>
    <col min="4" max="16384" width="10.75390625" style="2" customWidth="1"/>
  </cols>
  <sheetData>
    <row r="1" spans="1:4" ht="11.25">
      <c r="A1" s="14" t="s">
        <v>6</v>
      </c>
      <c r="B1" s="14"/>
      <c r="C1" s="14"/>
      <c r="D1" s="14"/>
    </row>
    <row r="2" spans="1:4" ht="11.25">
      <c r="A2" s="3" t="s">
        <v>18</v>
      </c>
      <c r="B2" s="10"/>
      <c r="C2" s="10"/>
      <c r="D2" s="1" t="s">
        <v>32</v>
      </c>
    </row>
    <row r="3" spans="1:4" ht="11.25">
      <c r="A3" s="3" t="s">
        <v>19</v>
      </c>
      <c r="B3" s="10"/>
      <c r="C3" s="10"/>
      <c r="D3" s="1" t="s">
        <v>32</v>
      </c>
    </row>
    <row r="4" spans="1:4" ht="11.25">
      <c r="A4" s="3" t="s">
        <v>20</v>
      </c>
      <c r="B4" s="10"/>
      <c r="C4" s="10"/>
      <c r="D4" s="1" t="s">
        <v>33</v>
      </c>
    </row>
    <row r="5" spans="1:4" ht="11.25">
      <c r="A5" s="3" t="s">
        <v>21</v>
      </c>
      <c r="B5" s="10"/>
      <c r="C5" s="10"/>
      <c r="D5" s="1" t="s">
        <v>33</v>
      </c>
    </row>
    <row r="6" spans="1:4" ht="11.25">
      <c r="A6" s="3" t="s">
        <v>22</v>
      </c>
      <c r="B6" s="10"/>
      <c r="C6" s="10"/>
      <c r="D6" s="1" t="s">
        <v>33</v>
      </c>
    </row>
    <row r="7" spans="1:4" ht="11.25">
      <c r="A7" s="3" t="s">
        <v>23</v>
      </c>
      <c r="B7" s="10"/>
      <c r="C7" s="10"/>
      <c r="D7" s="1" t="s">
        <v>33</v>
      </c>
    </row>
    <row r="8" spans="1:4" ht="11.25">
      <c r="A8" s="3" t="s">
        <v>24</v>
      </c>
      <c r="B8" s="10"/>
      <c r="C8" s="10"/>
      <c r="D8" s="1" t="s">
        <v>33</v>
      </c>
    </row>
    <row r="9" spans="1:4" ht="12.75" customHeight="1">
      <c r="A9" s="3" t="s">
        <v>25</v>
      </c>
      <c r="B9" s="10"/>
      <c r="C9" s="10"/>
      <c r="D9" s="1" t="s">
        <v>33</v>
      </c>
    </row>
    <row r="10" spans="1:4" ht="11.25">
      <c r="A10" s="3" t="s">
        <v>26</v>
      </c>
      <c r="B10" s="10"/>
      <c r="C10" s="10"/>
      <c r="D10" s="1" t="s">
        <v>32</v>
      </c>
    </row>
    <row r="11" spans="1:4" ht="11.25">
      <c r="A11" s="3" t="s">
        <v>27</v>
      </c>
      <c r="B11" s="10"/>
      <c r="C11" s="10"/>
      <c r="D11" s="1" t="s">
        <v>32</v>
      </c>
    </row>
    <row r="12" spans="1:4" ht="11.25">
      <c r="A12" s="3" t="s">
        <v>0</v>
      </c>
      <c r="B12" s="10"/>
      <c r="C12" s="10"/>
      <c r="D12" s="1" t="s">
        <v>32</v>
      </c>
    </row>
    <row r="13" spans="1:4" ht="11.25">
      <c r="A13" s="3" t="s">
        <v>1</v>
      </c>
      <c r="B13" s="10"/>
      <c r="C13" s="10"/>
      <c r="D13" s="1" t="s">
        <v>32</v>
      </c>
    </row>
    <row r="14" spans="1:4" ht="11.25">
      <c r="A14" s="3" t="s">
        <v>2</v>
      </c>
      <c r="B14" s="10"/>
      <c r="C14" s="10"/>
      <c r="D14" s="1" t="s">
        <v>32</v>
      </c>
    </row>
    <row r="15" spans="1:4" ht="11.25">
      <c r="A15" s="3" t="s">
        <v>3</v>
      </c>
      <c r="B15" s="10"/>
      <c r="C15" s="10"/>
      <c r="D15" s="1" t="s">
        <v>34</v>
      </c>
    </row>
    <row r="16" spans="1:4" ht="11.25">
      <c r="A16" s="3" t="s">
        <v>4</v>
      </c>
      <c r="B16" s="10"/>
      <c r="C16" s="10"/>
      <c r="D16" s="1" t="s">
        <v>31</v>
      </c>
    </row>
    <row r="17" spans="1:4" ht="11.25">
      <c r="A17" s="4" t="s">
        <v>40</v>
      </c>
      <c r="B17" s="10"/>
      <c r="C17" s="10"/>
      <c r="D17" s="1" t="s">
        <v>32</v>
      </c>
    </row>
    <row r="18" spans="1:4" ht="11.25">
      <c r="A18" s="4" t="s">
        <v>44</v>
      </c>
      <c r="B18" s="10"/>
      <c r="C18" s="10"/>
      <c r="D18" s="1" t="s">
        <v>43</v>
      </c>
    </row>
    <row r="19" spans="1:4" ht="11.25">
      <c r="A19" s="4" t="s">
        <v>45</v>
      </c>
      <c r="B19" s="10"/>
      <c r="C19" s="10"/>
      <c r="D19" s="1" t="s">
        <v>43</v>
      </c>
    </row>
    <row r="20" spans="1:4" ht="11.25">
      <c r="A20" s="11" t="s">
        <v>5</v>
      </c>
      <c r="B20" s="12"/>
      <c r="C20" s="12"/>
      <c r="D20" s="13"/>
    </row>
    <row r="21" spans="1:4" ht="11.25">
      <c r="A21" s="9" t="s">
        <v>8</v>
      </c>
      <c r="B21" s="9"/>
      <c r="C21" s="5" t="e">
        <f>(B2/B3)*100</f>
        <v>#DIV/0!</v>
      </c>
      <c r="D21" s="1" t="s">
        <v>35</v>
      </c>
    </row>
    <row r="22" spans="1:4" ht="11.25">
      <c r="A22" s="9" t="s">
        <v>9</v>
      </c>
      <c r="B22" s="9"/>
      <c r="C22" s="5" t="e">
        <f>(B5/B4)*C21</f>
        <v>#DIV/0!</v>
      </c>
      <c r="D22" s="1" t="s">
        <v>35</v>
      </c>
    </row>
    <row r="23" spans="1:4" ht="11.25">
      <c r="A23" s="9" t="s">
        <v>17</v>
      </c>
      <c r="B23" s="9"/>
      <c r="C23" s="5" t="e">
        <f>(B7/B6)*C21</f>
        <v>#DIV/0!</v>
      </c>
      <c r="D23" s="1" t="s">
        <v>35</v>
      </c>
    </row>
    <row r="24" spans="1:4" ht="11.25">
      <c r="A24" s="9" t="s">
        <v>10</v>
      </c>
      <c r="B24" s="9"/>
      <c r="C24" s="5" t="e">
        <f>(B9/B8)*C21</f>
        <v>#DIV/0!</v>
      </c>
      <c r="D24" s="1" t="s">
        <v>35</v>
      </c>
    </row>
    <row r="25" spans="1:4" ht="11.25">
      <c r="A25" s="9" t="s">
        <v>11</v>
      </c>
      <c r="B25" s="9"/>
      <c r="C25" s="5" t="e">
        <f>(B11/B10)*C21</f>
        <v>#DIV/0!</v>
      </c>
      <c r="D25" s="1" t="s">
        <v>35</v>
      </c>
    </row>
    <row r="26" spans="1:4" ht="11.25">
      <c r="A26" s="9" t="s">
        <v>12</v>
      </c>
      <c r="B26" s="9"/>
      <c r="C26" s="5" t="e">
        <f>(B11/B3)*B2</f>
        <v>#DIV/0!</v>
      </c>
      <c r="D26" s="1" t="s">
        <v>36</v>
      </c>
    </row>
    <row r="27" spans="1:4" ht="11.25">
      <c r="A27" s="9" t="s">
        <v>13</v>
      </c>
      <c r="B27" s="9"/>
      <c r="C27" s="5" t="e">
        <f>(B13*C21)/B12</f>
        <v>#DIV/0!</v>
      </c>
      <c r="D27" s="1" t="s">
        <v>35</v>
      </c>
    </row>
    <row r="28" spans="1:4" ht="11.25">
      <c r="A28" s="9" t="s">
        <v>14</v>
      </c>
      <c r="B28" s="9"/>
      <c r="C28" s="5" t="e">
        <f>100-C27</f>
        <v>#DIV/0!</v>
      </c>
      <c r="D28" s="1" t="s">
        <v>37</v>
      </c>
    </row>
    <row r="29" spans="1:4" ht="11.25">
      <c r="A29" s="9" t="s">
        <v>30</v>
      </c>
      <c r="B29" s="9"/>
      <c r="C29" s="6" t="e">
        <f>(B12)-((B13*B2)/B3)</f>
        <v>#DIV/0!</v>
      </c>
      <c r="D29" s="1" t="s">
        <v>32</v>
      </c>
    </row>
    <row r="30" spans="1:4" ht="11.25">
      <c r="A30" s="9" t="s">
        <v>29</v>
      </c>
      <c r="B30" s="9"/>
      <c r="C30" s="6" t="e">
        <f>B14/B3</f>
        <v>#DIV/0!</v>
      </c>
      <c r="D30" s="1" t="s">
        <v>28</v>
      </c>
    </row>
    <row r="31" spans="1:4" ht="11.25">
      <c r="A31" s="9" t="s">
        <v>46</v>
      </c>
      <c r="B31" s="9"/>
      <c r="C31" s="6" t="e">
        <f>(B14*10)/B19</f>
        <v>#DIV/0!</v>
      </c>
      <c r="D31" s="1" t="s">
        <v>47</v>
      </c>
    </row>
    <row r="32" spans="1:4" ht="11.25">
      <c r="A32" s="9" t="s">
        <v>7</v>
      </c>
      <c r="B32" s="9"/>
      <c r="C32" s="6" t="e">
        <f>(B15*100)/B3</f>
        <v>#DIV/0!</v>
      </c>
      <c r="D32" s="1" t="s">
        <v>38</v>
      </c>
    </row>
    <row r="33" spans="1:4" ht="11.25">
      <c r="A33" s="15" t="s">
        <v>15</v>
      </c>
      <c r="B33" s="15"/>
      <c r="C33" s="6" t="e">
        <f>(B14*10)/B15</f>
        <v>#DIV/0!</v>
      </c>
      <c r="D33" s="1" t="s">
        <v>28</v>
      </c>
    </row>
    <row r="34" spans="1:4" ht="11.25">
      <c r="A34" s="9" t="s">
        <v>16</v>
      </c>
      <c r="B34" s="9"/>
      <c r="C34" s="6" t="e">
        <f>(B16*100)/B3</f>
        <v>#DIV/0!</v>
      </c>
      <c r="D34" s="1" t="s">
        <v>39</v>
      </c>
    </row>
    <row r="35" spans="1:4" ht="11.25">
      <c r="A35" s="9" t="s">
        <v>41</v>
      </c>
      <c r="B35" s="9"/>
      <c r="C35" s="7" t="e">
        <f>(B17*1000)/(8.84*B3)</f>
        <v>#DIV/0!</v>
      </c>
      <c r="D35" s="1" t="s">
        <v>42</v>
      </c>
    </row>
    <row r="36" spans="1:4" ht="11.25">
      <c r="A36" s="9" t="s">
        <v>48</v>
      </c>
      <c r="B36" s="9"/>
      <c r="C36" s="5" t="e">
        <f>(B7*B18)/(B6*B19)</f>
        <v>#DIV/0!</v>
      </c>
      <c r="D36" s="1"/>
    </row>
    <row r="38" ht="11.25">
      <c r="A38" s="8" t="s">
        <v>49</v>
      </c>
    </row>
  </sheetData>
  <sheetProtection/>
  <mergeCells count="36">
    <mergeCell ref="A36:B36"/>
    <mergeCell ref="B9:C9"/>
    <mergeCell ref="B10:C10"/>
    <mergeCell ref="B11:C11"/>
    <mergeCell ref="B12:C12"/>
    <mergeCell ref="A25:B25"/>
    <mergeCell ref="A26:B26"/>
    <mergeCell ref="B14:C14"/>
    <mergeCell ref="B15:C15"/>
    <mergeCell ref="B16:C16"/>
    <mergeCell ref="A34:B34"/>
    <mergeCell ref="A29:B29"/>
    <mergeCell ref="A30:B30"/>
    <mergeCell ref="A32:B32"/>
    <mergeCell ref="A33:B33"/>
    <mergeCell ref="A31:B31"/>
    <mergeCell ref="B18:C18"/>
    <mergeCell ref="B19:C19"/>
    <mergeCell ref="A1:D1"/>
    <mergeCell ref="B6:C6"/>
    <mergeCell ref="B7:C7"/>
    <mergeCell ref="B8:C8"/>
    <mergeCell ref="B2:C2"/>
    <mergeCell ref="B3:C3"/>
    <mergeCell ref="B4:C4"/>
    <mergeCell ref="B5:C5"/>
    <mergeCell ref="A35:B35"/>
    <mergeCell ref="B13:C13"/>
    <mergeCell ref="A22:B22"/>
    <mergeCell ref="A21:B21"/>
    <mergeCell ref="A23:B23"/>
    <mergeCell ref="B17:C17"/>
    <mergeCell ref="A20:D20"/>
    <mergeCell ref="A27:B27"/>
    <mergeCell ref="A28:B28"/>
    <mergeCell ref="A24:B24"/>
  </mergeCells>
  <printOptions/>
  <pageMargins left="0.75" right="0.75" top="1" bottom="1" header="0.5" footer="0.5"/>
  <pageSetup orientation="portrait" paperSize="9" r:id="rId3"/>
  <headerFooter alignWithMargins="0">
    <oddHeader>&amp;C&amp;"Verdana,Negrita"&amp;11FRENAL 1.0</oddHeader>
    <oddFooter>&amp;C&amp;"Verdana,Negrita Cursiva"&amp;8José Ramón Alberto Alonso
H. Univ. Ntra. Sra. de Candelaria</oddFooter>
  </headerFooter>
  <ignoredErrors>
    <ignoredError sqref="C2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Ramón Alberto Alonso</dc:creator>
  <cp:keywords/>
  <dc:description/>
  <cp:lastModifiedBy>José Uberos</cp:lastModifiedBy>
  <dcterms:created xsi:type="dcterms:W3CDTF">2015-03-02T21:02:28Z</dcterms:created>
  <dcterms:modified xsi:type="dcterms:W3CDTF">2017-05-25T11:27:11Z</dcterms:modified>
  <cp:category/>
  <cp:version/>
  <cp:contentType/>
  <cp:contentStatus/>
</cp:coreProperties>
</file>