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12000" windowHeight="5835" activeTab="0"/>
  </bookViews>
  <sheets>
    <sheet name="SNAP-II" sheetId="1" r:id="rId1"/>
    <sheet name="PEG" sheetId="2" r:id="rId2"/>
    <sheet name="PaO2 | FiO2" sheetId="3" r:id="rId3"/>
    <sheet name="Temperatura" sheetId="4" r:id="rId4"/>
  </sheets>
  <definedNames/>
  <calcPr fullCalcOnLoad="1"/>
</workbook>
</file>

<file path=xl/sharedStrings.xml><?xml version="1.0" encoding="utf-8"?>
<sst xmlns="http://schemas.openxmlformats.org/spreadsheetml/2006/main" count="64" uniqueCount="54">
  <si>
    <t>PUNTAJE SNAP</t>
  </si>
  <si>
    <t>SNAP-II</t>
  </si>
  <si>
    <t>(Medido en primeras 12h)</t>
  </si>
  <si>
    <t>SNAPPE-II</t>
  </si>
  <si>
    <t>Variable analizada</t>
  </si>
  <si>
    <t>valor</t>
  </si>
  <si>
    <t>unidad</t>
  </si>
  <si>
    <t>calificacion</t>
  </si>
  <si>
    <t>Presion arterial media</t>
  </si>
  <si>
    <t>mmHg</t>
  </si>
  <si>
    <t>Temperatura mas baja</t>
  </si>
  <si>
    <t>Centigrados</t>
  </si>
  <si>
    <t>PaO2/FiO2</t>
  </si>
  <si>
    <t>pH serico mas bajo</t>
  </si>
  <si>
    <t>Convulsiones multiples</t>
  </si>
  <si>
    <t>si</t>
  </si>
  <si>
    <t>si-no</t>
  </si>
  <si>
    <t>Flujo urinario</t>
  </si>
  <si>
    <t>mL/k/h</t>
  </si>
  <si>
    <t>Peso al nacer</t>
  </si>
  <si>
    <t>g</t>
  </si>
  <si>
    <t>Pequeno para Ed Gest ?</t>
  </si>
  <si>
    <t>no</t>
  </si>
  <si>
    <t>Apgar a los 5 min</t>
  </si>
  <si>
    <t xml:space="preserve">Richardson DK, Corcoran JD, Escobar GJ, Lee SK. </t>
  </si>
  <si>
    <t>SNAP-II and SNAPPE-II: Simplified newborn illness severitiy and mortality risk scores</t>
  </si>
  <si>
    <t>J Pediatrics, 2001; 138 (1): 92-100.</t>
  </si>
  <si>
    <t>Edad Gestacional</t>
  </si>
  <si>
    <t>semanas</t>
  </si>
  <si>
    <t>Si el peso al nacer es menos de</t>
  </si>
  <si>
    <t>gramos</t>
  </si>
  <si>
    <t>su peso esta por debajo del 3er percentil:  El RN es PEG</t>
  </si>
  <si>
    <t>Si edad gestacional es menos de</t>
  </si>
  <si>
    <t>AGA 1</t>
  </si>
  <si>
    <t>AGA 2</t>
  </si>
  <si>
    <t>AGA 3</t>
  </si>
  <si>
    <t>@LOW</t>
  </si>
  <si>
    <t>@AWP</t>
  </si>
  <si>
    <t>@HIO</t>
  </si>
  <si>
    <t>Seleccionar</t>
  </si>
  <si>
    <t>PaO2</t>
  </si>
  <si>
    <t>Mas bajo</t>
  </si>
  <si>
    <t>FiO2</t>
  </si>
  <si>
    <t>Mas alto</t>
  </si>
  <si>
    <t>El menor</t>
  </si>
  <si>
    <t>Menor PaO2 y Mayor FiO2 en numeros absolutos</t>
  </si>
  <si>
    <t>Menor PaO2 y Mayor FiO2 segun la Paw mas alta</t>
  </si>
  <si>
    <t>Menor PaO2 segun el FiO2 mas alto</t>
  </si>
  <si>
    <t>VALORES SELECCIONADOS EN LAS PRIMERAS 12 HORAS</t>
  </si>
  <si>
    <t>No  considerar  AGA  capilar,  venoso  ni  transcutaneo</t>
  </si>
  <si>
    <t>Centigr</t>
  </si>
  <si>
    <t>Farenh</t>
  </si>
  <si>
    <t>Centig</t>
  </si>
  <si>
    <t>Información adicional: Carlos Delgado (cdelgadob10@hotmail.com)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</si>
</sst>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;\(0.00\)"/>
    <numFmt numFmtId="179" formatCode="0_);\(0\)"/>
    <numFmt numFmtId="180" formatCode="&quot;$&quot;#,##0.00"/>
    <numFmt numFmtId="181" formatCode="&quot;$&quot;#,##0"/>
    <numFmt numFmtId="182" formatCode="m/d"/>
    <numFmt numFmtId="183" formatCode="mm/dd/yy"/>
    <numFmt numFmtId="184" formatCode="mmmm\-yy"/>
    <numFmt numFmtId="185" formatCode="mmmm\ d\,\ yyyy"/>
    <numFmt numFmtId="186" formatCode="m/d/yy\ h:mm\ \a\.m\./\p\.m\."/>
    <numFmt numFmtId="187" formatCode="#\ ???/???"/>
    <numFmt numFmtId="188" formatCode="0.E+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4" fillId="33" borderId="2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9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24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6" fillId="0" borderId="0" xfId="0" applyFont="1" applyAlignment="1">
      <alignment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27" xfId="0" applyFont="1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" fontId="8" fillId="34" borderId="29" xfId="0" applyNumberFormat="1" applyFont="1" applyFill="1" applyBorder="1" applyAlignment="1" applyProtection="1">
      <alignment/>
      <protection locked="0"/>
    </xf>
    <xf numFmtId="0" fontId="8" fillId="34" borderId="29" xfId="0" applyFont="1" applyFill="1" applyBorder="1" applyAlignment="1" applyProtection="1">
      <alignment/>
      <protection locked="0"/>
    </xf>
    <xf numFmtId="2" fontId="1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4" borderId="26" xfId="0" applyFont="1" applyFill="1" applyBorder="1" applyAlignment="1" applyProtection="1">
      <alignment/>
      <protection locked="0"/>
    </xf>
    <xf numFmtId="0" fontId="6" fillId="34" borderId="28" xfId="0" applyFont="1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2" width="5.140625" style="0" customWidth="1"/>
    <col min="3" max="3" width="22.28125" style="0" customWidth="1"/>
    <col min="4" max="4" width="9.140625" style="0" customWidth="1"/>
    <col min="5" max="5" width="9.8515625" style="1" customWidth="1"/>
    <col min="6" max="6" width="10.57421875" style="0" customWidth="1"/>
  </cols>
  <sheetData>
    <row r="1" ht="13.5" thickBot="1"/>
    <row r="2" spans="2:7" ht="12.75" customHeight="1">
      <c r="B2" s="3"/>
      <c r="C2" s="4"/>
      <c r="D2" s="4"/>
      <c r="E2" s="5"/>
      <c r="F2" s="4"/>
      <c r="G2" s="6"/>
    </row>
    <row r="3" spans="2:7" ht="12.75" customHeight="1">
      <c r="B3" s="7"/>
      <c r="C3" s="8" t="s">
        <v>0</v>
      </c>
      <c r="D3" s="9"/>
      <c r="E3" s="10" t="s">
        <v>1</v>
      </c>
      <c r="F3" s="11">
        <f>SUM(F7:F12)</f>
        <v>40</v>
      </c>
      <c r="G3" s="12"/>
    </row>
    <row r="4" spans="2:7" ht="15.75">
      <c r="B4" s="7"/>
      <c r="C4" s="9" t="s">
        <v>2</v>
      </c>
      <c r="D4" s="9"/>
      <c r="E4" s="13" t="s">
        <v>3</v>
      </c>
      <c r="F4" s="14">
        <f>SUM(F7:F15)</f>
        <v>40</v>
      </c>
      <c r="G4" s="12"/>
    </row>
    <row r="5" spans="2:7" ht="12.75" customHeight="1">
      <c r="B5" s="7"/>
      <c r="C5" s="15"/>
      <c r="D5" s="15"/>
      <c r="E5" s="16"/>
      <c r="F5" s="15"/>
      <c r="G5" s="12"/>
    </row>
    <row r="6" spans="2:7" ht="12.75">
      <c r="B6" s="7"/>
      <c r="C6" s="17" t="s">
        <v>4</v>
      </c>
      <c r="D6" s="18" t="s">
        <v>5</v>
      </c>
      <c r="E6" s="19" t="s">
        <v>6</v>
      </c>
      <c r="F6" s="19" t="s">
        <v>7</v>
      </c>
      <c r="G6" s="12"/>
    </row>
    <row r="7" spans="2:7" ht="15">
      <c r="B7" s="7"/>
      <c r="C7" s="15" t="s">
        <v>8</v>
      </c>
      <c r="D7" s="34">
        <v>30</v>
      </c>
      <c r="E7" s="16" t="s">
        <v>9</v>
      </c>
      <c r="F7" s="9">
        <f>IF(OR(D7="x",D7=""),0,IF(D7&lt;20,19,IF(D7&lt;29.9,9,0)))</f>
        <v>0</v>
      </c>
      <c r="G7" s="12"/>
    </row>
    <row r="8" spans="2:7" ht="15">
      <c r="B8" s="7"/>
      <c r="C8" s="15" t="s">
        <v>10</v>
      </c>
      <c r="D8" s="35">
        <v>35.7</v>
      </c>
      <c r="E8" s="16" t="s">
        <v>11</v>
      </c>
      <c r="F8" s="9">
        <f>IF(OR(D8="x",D8=""),0,IF(D8&lt;35,15,IF(D8&lt;35.61,8,0)))</f>
        <v>0</v>
      </c>
      <c r="G8" s="12"/>
    </row>
    <row r="9" spans="2:7" ht="15">
      <c r="B9" s="7"/>
      <c r="C9" s="15" t="s">
        <v>12</v>
      </c>
      <c r="D9" s="35">
        <v>0.99</v>
      </c>
      <c r="E9" s="16"/>
      <c r="F9" s="9">
        <f>IF(OR(D9="x",D9=""),0,IF(D9&lt;0.3,28,IF(D9&lt;0.991,16,IF(D9&lt;2.491,5,0))))</f>
        <v>16</v>
      </c>
      <c r="G9" s="12"/>
    </row>
    <row r="10" spans="2:7" ht="15">
      <c r="B10" s="7"/>
      <c r="C10" s="15" t="s">
        <v>13</v>
      </c>
      <c r="D10" s="35">
        <v>7.2</v>
      </c>
      <c r="E10" s="16"/>
      <c r="F10" s="9">
        <f>IF(OR(D10="x",D10=""),0,IF(D10&lt;7.1,16,IF(D10&lt;7.191,7,0)))</f>
        <v>0</v>
      </c>
      <c r="G10" s="12"/>
    </row>
    <row r="11" spans="2:7" ht="15">
      <c r="B11" s="7"/>
      <c r="C11" s="15" t="s">
        <v>14</v>
      </c>
      <c r="D11" s="35" t="s">
        <v>15</v>
      </c>
      <c r="E11" s="16" t="s">
        <v>16</v>
      </c>
      <c r="F11" s="9">
        <f>IF(OR(D11="x",D11=""),0,IF(D11="si",19,0))</f>
        <v>19</v>
      </c>
      <c r="G11" s="12"/>
    </row>
    <row r="12" spans="2:7" ht="15">
      <c r="B12" s="7"/>
      <c r="C12" s="15" t="s">
        <v>17</v>
      </c>
      <c r="D12" s="35">
        <v>0.1</v>
      </c>
      <c r="E12" s="16" t="s">
        <v>18</v>
      </c>
      <c r="F12" s="9">
        <f>IF(OR(D12="x",D12=""),0,IF(D12&lt;0.1,18,IF(D12&lt;0.999,5,0)))</f>
        <v>5</v>
      </c>
      <c r="G12" s="12"/>
    </row>
    <row r="13" spans="2:7" ht="12.75">
      <c r="B13" s="7"/>
      <c r="C13" s="20" t="s">
        <v>19</v>
      </c>
      <c r="D13" s="36">
        <v>1000</v>
      </c>
      <c r="E13" s="21" t="s">
        <v>20</v>
      </c>
      <c r="F13" s="22">
        <f>IF(D13&lt;750,17,IF(D13&gt;999,0,10))</f>
        <v>0</v>
      </c>
      <c r="G13" s="12"/>
    </row>
    <row r="14" spans="2:7" ht="15">
      <c r="B14" s="7"/>
      <c r="C14" s="23" t="s">
        <v>21</v>
      </c>
      <c r="D14" s="35" t="s">
        <v>22</v>
      </c>
      <c r="E14" s="16" t="s">
        <v>16</v>
      </c>
      <c r="F14" s="24">
        <f>IF(D14="si",12,0)</f>
        <v>0</v>
      </c>
      <c r="G14" s="12"/>
    </row>
    <row r="15" spans="2:7" ht="12.75">
      <c r="B15" s="7"/>
      <c r="C15" s="25" t="s">
        <v>23</v>
      </c>
      <c r="D15" s="37">
        <v>7</v>
      </c>
      <c r="E15" s="26"/>
      <c r="F15" s="27">
        <f>IF(D15&lt;7,18,0)</f>
        <v>0</v>
      </c>
      <c r="G15" s="12"/>
    </row>
    <row r="16" spans="2:7" ht="13.5" thickBot="1">
      <c r="B16" s="28"/>
      <c r="C16" s="29"/>
      <c r="D16" s="29"/>
      <c r="E16" s="30"/>
      <c r="F16" s="31"/>
      <c r="G16" s="32"/>
    </row>
    <row r="17" ht="12.75" customHeight="1"/>
    <row r="18" ht="12.75">
      <c r="C18" s="2" t="s">
        <v>24</v>
      </c>
    </row>
    <row r="19" ht="12.75">
      <c r="C19" s="1" t="s">
        <v>25</v>
      </c>
    </row>
    <row r="20" ht="12.75">
      <c r="C20" s="2" t="s">
        <v>26</v>
      </c>
    </row>
    <row r="21" ht="12.75" customHeight="1"/>
    <row r="22" ht="15">
      <c r="B22" s="33" t="s">
        <v>53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13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2" width="6.421875" style="0" customWidth="1"/>
    <col min="3" max="3" width="9.140625" style="0" customWidth="1"/>
    <col min="4" max="4" width="10.57421875" style="0" customWidth="1"/>
    <col min="5" max="5" width="11.00390625" style="0" customWidth="1"/>
    <col min="6" max="7" width="6.28125" style="0" customWidth="1"/>
  </cols>
  <sheetData>
    <row r="1" ht="12.75" customHeight="1" thickBot="1"/>
    <row r="2" spans="2:9" ht="12.75" customHeight="1">
      <c r="B2" s="3"/>
      <c r="C2" s="4"/>
      <c r="D2" s="4"/>
      <c r="E2" s="4"/>
      <c r="F2" s="4"/>
      <c r="G2" s="4"/>
      <c r="H2" s="4"/>
      <c r="I2" s="6"/>
    </row>
    <row r="3" spans="2:9" ht="18.75" customHeight="1">
      <c r="B3" s="7"/>
      <c r="C3" s="38" t="s">
        <v>27</v>
      </c>
      <c r="D3" s="38"/>
      <c r="E3" s="40">
        <v>32</v>
      </c>
      <c r="F3" s="15" t="s">
        <v>28</v>
      </c>
      <c r="G3" s="15"/>
      <c r="H3" s="15"/>
      <c r="I3" s="12"/>
    </row>
    <row r="4" spans="2:9" ht="12.75" customHeight="1">
      <c r="B4" s="7"/>
      <c r="C4" s="15"/>
      <c r="D4" s="15"/>
      <c r="E4" s="15"/>
      <c r="F4" s="15"/>
      <c r="G4" s="15"/>
      <c r="H4" s="15"/>
      <c r="I4" s="12"/>
    </row>
    <row r="5" spans="2:9" ht="12.75" customHeight="1">
      <c r="B5" s="7"/>
      <c r="C5" s="39" t="s">
        <v>29</v>
      </c>
      <c r="D5" s="15"/>
      <c r="E5" s="15"/>
      <c r="F5" s="9" t="e">
        <f>#VALUE!</f>
        <v>#VALUE!</v>
      </c>
      <c r="G5" s="9" t="e">
        <f>#VALUE!</f>
        <v>#VALUE!</v>
      </c>
      <c r="H5" s="39" t="s">
        <v>30</v>
      </c>
      <c r="I5" s="12"/>
    </row>
    <row r="6" spans="2:9" ht="12.75" customHeight="1">
      <c r="B6" s="7"/>
      <c r="C6" s="39" t="s">
        <v>31</v>
      </c>
      <c r="D6" s="15"/>
      <c r="E6" s="15"/>
      <c r="F6" s="15"/>
      <c r="G6" s="15"/>
      <c r="H6" s="15"/>
      <c r="I6" s="12"/>
    </row>
    <row r="7" spans="2:9" ht="12.75">
      <c r="B7" s="7"/>
      <c r="C7" s="15"/>
      <c r="D7" s="15"/>
      <c r="E7" s="15"/>
      <c r="F7" s="15"/>
      <c r="G7" s="15"/>
      <c r="H7" s="15"/>
      <c r="I7" s="12"/>
    </row>
    <row r="8" spans="2:9" ht="12.75" customHeight="1">
      <c r="B8" s="7"/>
      <c r="C8" s="15"/>
      <c r="D8" s="15"/>
      <c r="E8" s="15"/>
      <c r="F8" s="15"/>
      <c r="G8" s="15"/>
      <c r="H8" s="15"/>
      <c r="I8" s="12"/>
    </row>
    <row r="9" spans="2:9" ht="18" customHeight="1">
      <c r="B9" s="7"/>
      <c r="C9" s="38" t="s">
        <v>19</v>
      </c>
      <c r="D9" s="38"/>
      <c r="E9" s="41">
        <v>977</v>
      </c>
      <c r="F9" s="15" t="s">
        <v>30</v>
      </c>
      <c r="G9" s="15"/>
      <c r="H9" s="15"/>
      <c r="I9" s="12"/>
    </row>
    <row r="10" spans="2:9" ht="12.75">
      <c r="B10" s="7"/>
      <c r="C10" s="15"/>
      <c r="D10" s="15"/>
      <c r="E10" s="15"/>
      <c r="F10" s="15"/>
      <c r="G10" s="15"/>
      <c r="H10" s="15"/>
      <c r="I10" s="12"/>
    </row>
    <row r="11" spans="2:9" ht="15.75">
      <c r="B11" s="7"/>
      <c r="C11" s="39" t="s">
        <v>32</v>
      </c>
      <c r="D11" s="15"/>
      <c r="E11" s="15"/>
      <c r="F11" s="8" t="e">
        <f>#VALUE!</f>
        <v>#VALUE!</v>
      </c>
      <c r="G11" s="8" t="e">
        <f>#VALUE!</f>
        <v>#VALUE!</v>
      </c>
      <c r="H11" s="39" t="s">
        <v>28</v>
      </c>
      <c r="I11" s="12"/>
    </row>
    <row r="12" spans="2:9" ht="12.75" customHeight="1">
      <c r="B12" s="7"/>
      <c r="C12" s="39" t="s">
        <v>31</v>
      </c>
      <c r="D12" s="15"/>
      <c r="E12" s="15"/>
      <c r="F12" s="15"/>
      <c r="G12" s="15"/>
      <c r="H12" s="15"/>
      <c r="I12" s="12"/>
    </row>
    <row r="13" spans="2:9" ht="12.75" customHeight="1" thickBot="1">
      <c r="B13" s="28"/>
      <c r="C13" s="29"/>
      <c r="D13" s="29"/>
      <c r="E13" s="29"/>
      <c r="F13" s="29"/>
      <c r="G13" s="29"/>
      <c r="H13" s="29"/>
      <c r="I13" s="32"/>
    </row>
    <row r="14" ht="12.75" customHeight="1"/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2" width="8.421875" style="0" customWidth="1"/>
    <col min="3" max="3" width="12.140625" style="0" customWidth="1"/>
  </cols>
  <sheetData>
    <row r="1" ht="13.5" thickBot="1"/>
    <row r="2" spans="2:8" ht="12.75" customHeight="1">
      <c r="B2" s="3"/>
      <c r="C2" s="4"/>
      <c r="D2" s="50" t="s">
        <v>33</v>
      </c>
      <c r="E2" s="50" t="s">
        <v>34</v>
      </c>
      <c r="F2" s="50" t="s">
        <v>35</v>
      </c>
      <c r="G2" s="4"/>
      <c r="H2" s="6"/>
    </row>
    <row r="3" spans="2:8" ht="12.75" customHeight="1">
      <c r="B3" s="7"/>
      <c r="C3" s="15"/>
      <c r="D3" s="51" t="s">
        <v>36</v>
      </c>
      <c r="E3" s="51" t="s">
        <v>37</v>
      </c>
      <c r="F3" s="51" t="s">
        <v>38</v>
      </c>
      <c r="G3" s="16" t="s">
        <v>39</v>
      </c>
      <c r="H3" s="12"/>
    </row>
    <row r="4" spans="2:8" ht="12.75" customHeight="1">
      <c r="B4" s="7"/>
      <c r="C4" s="15" t="s">
        <v>40</v>
      </c>
      <c r="D4" s="44">
        <v>50</v>
      </c>
      <c r="E4" s="45">
        <v>45</v>
      </c>
      <c r="F4" s="46">
        <v>55</v>
      </c>
      <c r="G4" s="15" t="s">
        <v>41</v>
      </c>
      <c r="H4" s="12"/>
    </row>
    <row r="5" spans="2:8" ht="12.75" customHeight="1">
      <c r="B5" s="7"/>
      <c r="C5" s="15" t="s">
        <v>42</v>
      </c>
      <c r="D5" s="47">
        <v>40</v>
      </c>
      <c r="E5" s="48">
        <v>60</v>
      </c>
      <c r="F5" s="49">
        <v>45</v>
      </c>
      <c r="G5" s="15" t="s">
        <v>43</v>
      </c>
      <c r="H5" s="12"/>
    </row>
    <row r="6" spans="2:8" ht="12.75">
      <c r="B6" s="7"/>
      <c r="C6" s="15"/>
      <c r="D6" s="15"/>
      <c r="E6" s="15"/>
      <c r="F6" s="15"/>
      <c r="G6" s="15"/>
      <c r="H6" s="12"/>
    </row>
    <row r="7" spans="2:8" ht="12.75">
      <c r="B7" s="7"/>
      <c r="C7" s="15" t="s">
        <v>12</v>
      </c>
      <c r="D7" s="42">
        <f>IF(D4="","",D4/D5)</f>
        <v>1.25</v>
      </c>
      <c r="E7" s="42">
        <f>IF(E4="","",E4/E5)</f>
        <v>0.75</v>
      </c>
      <c r="F7" s="42">
        <f>IF(F4="","",F4/F5)</f>
        <v>1.2222222222222223</v>
      </c>
      <c r="G7" s="15" t="s">
        <v>44</v>
      </c>
      <c r="H7" s="12"/>
    </row>
    <row r="8" spans="2:8" ht="12.75" customHeight="1">
      <c r="B8" s="7"/>
      <c r="C8" s="15"/>
      <c r="D8" s="15"/>
      <c r="E8" s="15"/>
      <c r="F8" s="15"/>
      <c r="G8" s="15"/>
      <c r="H8" s="12"/>
    </row>
    <row r="9" spans="2:8" ht="12.75">
      <c r="B9" s="7"/>
      <c r="C9" s="15" t="s">
        <v>36</v>
      </c>
      <c r="D9" s="15" t="s">
        <v>45</v>
      </c>
      <c r="E9" s="15"/>
      <c r="F9" s="15"/>
      <c r="G9" s="15"/>
      <c r="H9" s="12"/>
    </row>
    <row r="10" spans="2:8" ht="12.75">
      <c r="B10" s="7"/>
      <c r="C10" s="15" t="s">
        <v>37</v>
      </c>
      <c r="D10" s="15" t="s">
        <v>46</v>
      </c>
      <c r="E10" s="15"/>
      <c r="F10" s="15"/>
      <c r="G10" s="15"/>
      <c r="H10" s="12"/>
    </row>
    <row r="11" spans="2:8" ht="12.75">
      <c r="B11" s="7"/>
      <c r="C11" s="15" t="s">
        <v>38</v>
      </c>
      <c r="D11" s="15" t="s">
        <v>47</v>
      </c>
      <c r="E11" s="15"/>
      <c r="F11" s="15"/>
      <c r="G11" s="15"/>
      <c r="H11" s="12"/>
    </row>
    <row r="12" spans="2:8" ht="3" customHeight="1">
      <c r="B12" s="7"/>
      <c r="C12" s="15"/>
      <c r="D12" s="15"/>
      <c r="E12" s="15"/>
      <c r="F12" s="15"/>
      <c r="G12" s="15"/>
      <c r="H12" s="12"/>
    </row>
    <row r="13" spans="2:8" ht="12.75">
      <c r="B13" s="7"/>
      <c r="C13" s="43" t="s">
        <v>48</v>
      </c>
      <c r="D13" s="15"/>
      <c r="E13" s="15"/>
      <c r="F13" s="15"/>
      <c r="G13" s="15"/>
      <c r="H13" s="12"/>
    </row>
    <row r="14" spans="2:8" ht="12.75">
      <c r="B14" s="7"/>
      <c r="C14" s="15" t="s">
        <v>49</v>
      </c>
      <c r="D14" s="15"/>
      <c r="E14" s="15"/>
      <c r="F14" s="15"/>
      <c r="G14" s="15"/>
      <c r="H14" s="12"/>
    </row>
    <row r="15" spans="2:8" ht="13.5" thickBot="1">
      <c r="B15" s="28"/>
      <c r="C15" s="29"/>
      <c r="D15" s="29"/>
      <c r="E15" s="29"/>
      <c r="F15" s="29"/>
      <c r="G15" s="29"/>
      <c r="H15" s="32"/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6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2" width="5.140625" style="0" customWidth="1"/>
    <col min="3" max="3" width="15.00390625" style="0" customWidth="1"/>
    <col min="4" max="4" width="6.140625" style="0" customWidth="1"/>
    <col min="5" max="5" width="7.8515625" style="0" customWidth="1"/>
    <col min="6" max="6" width="12.421875" style="0" customWidth="1"/>
    <col min="7" max="7" width="9.140625" style="0" customWidth="1"/>
    <col min="8" max="8" width="5.8515625" style="0" customWidth="1"/>
  </cols>
  <sheetData>
    <row r="1" ht="13.5" thickBot="1"/>
    <row r="2" spans="2:8" ht="12.75">
      <c r="B2" s="3"/>
      <c r="C2" s="4"/>
      <c r="D2" s="4"/>
      <c r="E2" s="4"/>
      <c r="F2" s="4"/>
      <c r="G2" s="4"/>
      <c r="H2" s="6"/>
    </row>
    <row r="3" spans="2:8" ht="18" customHeight="1">
      <c r="B3" s="7"/>
      <c r="C3" s="38" t="s">
        <v>50</v>
      </c>
      <c r="D3" s="52">
        <v>50</v>
      </c>
      <c r="E3" s="15"/>
      <c r="F3" s="8" t="s">
        <v>51</v>
      </c>
      <c r="G3" s="8">
        <f>(D3/5*9)+32</f>
        <v>122</v>
      </c>
      <c r="H3" s="12"/>
    </row>
    <row r="4" spans="2:8" ht="18" customHeight="1">
      <c r="B4" s="7"/>
      <c r="C4" s="38" t="s">
        <v>51</v>
      </c>
      <c r="D4" s="53">
        <v>22</v>
      </c>
      <c r="E4" s="15"/>
      <c r="F4" s="8" t="s">
        <v>52</v>
      </c>
      <c r="G4" s="8">
        <f>(D4-32)*5/9</f>
        <v>-5.555555555555555</v>
      </c>
      <c r="H4" s="12"/>
    </row>
    <row r="5" spans="2:8" ht="12.75">
      <c r="B5" s="7"/>
      <c r="C5" s="15"/>
      <c r="D5" s="15"/>
      <c r="E5" s="15"/>
      <c r="F5" s="15"/>
      <c r="G5" s="15"/>
      <c r="H5" s="12"/>
    </row>
    <row r="6" spans="2:8" ht="12.75" customHeight="1" thickBot="1">
      <c r="B6" s="28"/>
      <c r="C6" s="29"/>
      <c r="D6" s="29"/>
      <c r="E6" s="29"/>
      <c r="F6" s="29"/>
      <c r="G6" s="29"/>
      <c r="H6" s="32"/>
    </row>
    <row r="7" ht="12.75" customHeight="1"/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Delgado. Pediatra Neonatólogo</dc:creator>
  <cp:keywords/>
  <dc:description>cdelgadob10@hotmail.com</dc:description>
  <cp:lastModifiedBy>José Uberos</cp:lastModifiedBy>
  <dcterms:created xsi:type="dcterms:W3CDTF">2003-05-27T23:12:23Z</dcterms:created>
  <dcterms:modified xsi:type="dcterms:W3CDTF">2017-05-25T10:19:19Z</dcterms:modified>
  <cp:category/>
  <cp:version/>
  <cp:contentType/>
  <cp:contentStatus/>
</cp:coreProperties>
</file>