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3 2023-2024\FICHEROS EXCEL\"/>
    </mc:Choice>
  </mc:AlternateContent>
  <xr:revisionPtr revIDLastSave="0" documentId="13_ncr:1_{FDE9C762-FA06-42B0-813D-5937610865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CION y TAMAÑO MUEST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5" i="1"/>
  <c r="L13" i="1"/>
  <c r="L7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3" i="1"/>
  <c r="E8" i="1" l="1"/>
  <c r="Q64" i="1" l="1"/>
  <c r="Q85" i="1"/>
  <c r="Q106" i="1"/>
  <c r="E12" i="1" l="1"/>
  <c r="K5" i="1"/>
  <c r="K3" i="1"/>
  <c r="F14" i="1" s="1"/>
  <c r="E5" i="1"/>
  <c r="E11" i="1" s="1"/>
  <c r="H5" i="1"/>
  <c r="H3" i="1"/>
  <c r="T69" i="1" l="1"/>
  <c r="G44" i="1"/>
  <c r="K23" i="1"/>
  <c r="G106" i="1"/>
  <c r="G85" i="1"/>
  <c r="G64" i="1"/>
  <c r="T90" i="1" l="1"/>
  <c r="T48" i="1"/>
  <c r="T72" i="1" l="1"/>
  <c r="T76" i="1" s="1"/>
  <c r="J76" i="1"/>
  <c r="T93" i="1"/>
  <c r="T97" i="1" s="1"/>
  <c r="U100" i="1" s="1"/>
  <c r="J97" i="1"/>
  <c r="J35" i="1"/>
  <c r="K38" i="1" l="1"/>
  <c r="J38" i="1"/>
  <c r="J100" i="1"/>
  <c r="K100" i="1"/>
  <c r="T100" i="1"/>
  <c r="U79" i="1"/>
  <c r="T79" i="1"/>
  <c r="K79" i="1"/>
  <c r="J79" i="1"/>
  <c r="J55" i="1"/>
  <c r="T51" i="1"/>
  <c r="T55" i="1" s="1"/>
  <c r="K58" i="1" l="1"/>
  <c r="J58" i="1"/>
  <c r="U58" i="1"/>
  <c r="T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usuario</author>
  </authors>
  <commentList>
    <comment ref="A2" authorId="0" shapeId="0" xr:uid="{00000000-0006-0000-0000-000001000000}">
      <text>
        <r>
          <rPr>
            <i/>
            <sz val="14"/>
            <color indexed="81"/>
            <rFont val="Times New Roman"/>
            <family val="1"/>
          </rPr>
          <t xml:space="preserve">X es la variable auxiliar
</t>
        </r>
      </text>
    </comment>
    <comment ref="C2" authorId="1" shapeId="0" xr:uid="{6C784A36-4234-4C45-99C3-6286DA5B185A}">
      <text>
        <r>
          <rPr>
            <sz val="9"/>
            <color indexed="81"/>
            <rFont val="Tahoma"/>
            <family val="2"/>
          </rPr>
          <t xml:space="preserve">Preparado para muestras de hasta 1000 datos
</t>
        </r>
      </text>
    </comment>
    <comment ref="E3" authorId="0" shapeId="0" xr:uid="{00000000-0006-0000-0000-000002000000}">
      <text>
        <r>
          <rPr>
            <i/>
            <sz val="12"/>
            <color indexed="81"/>
            <rFont val="Times New Roman"/>
            <family val="1"/>
          </rPr>
          <t>Dejar en blanco si N es infinito.</t>
        </r>
      </text>
    </comment>
    <comment ref="E7" authorId="0" shapeId="0" xr:uid="{00000000-0006-0000-0000-000003000000}">
      <text>
        <r>
          <rPr>
            <i/>
            <sz val="12"/>
            <color indexed="81"/>
            <rFont val="Times New Roman"/>
            <family val="1"/>
          </rPr>
          <t>Dejar en blanco si no se conoce.</t>
        </r>
      </text>
    </comment>
    <comment ref="E8" authorId="0" shapeId="0" xr:uid="{00000000-0006-0000-0000-000004000000}">
      <text>
        <r>
          <rPr>
            <i/>
            <sz val="12"/>
            <color indexed="81"/>
            <rFont val="Times New Roman"/>
            <family val="1"/>
          </rPr>
          <t>Dejar en blanco si no se conoce.</t>
        </r>
      </text>
    </comment>
    <comment ref="F14" authorId="0" shapeId="0" xr:uid="{00000000-0006-0000-0000-000005000000}">
      <text>
        <r>
          <rPr>
            <i/>
            <sz val="12"/>
            <color indexed="81"/>
            <rFont val="Times New Roman"/>
            <family val="1"/>
          </rPr>
          <t>En algunas expresiones cuando no se conoce la media poblacional de X se estima con la media muestral de X.</t>
        </r>
      </text>
    </comment>
    <comment ref="J31" authorId="0" shapeId="0" xr:uid="{00000000-0006-0000-0000-000006000000}">
      <text>
        <r>
          <rPr>
            <i/>
            <sz val="12"/>
            <color indexed="81"/>
            <rFont val="Times New Roman"/>
            <family val="1"/>
          </rPr>
          <t>Si la población es infinita el coeficiente corrector para poblaciones finitas es 1.
Si no conocemos la media poblacional de X, se estima con la media muestral de X.</t>
        </r>
      </text>
    </comment>
    <comment ref="G44" authorId="0" shapeId="0" xr:uid="{00000000-0006-0000-0000-000007000000}">
      <text>
        <r>
          <rPr>
            <i/>
            <sz val="12"/>
            <color indexed="81"/>
            <rFont val="Times New Roman"/>
            <family val="1"/>
          </rPr>
          <t>Si no conocemos la media poblacional de X, se estima con la media muestral de X.</t>
        </r>
      </text>
    </comment>
    <comment ref="J48" authorId="0" shapeId="0" xr:uid="{00000000-0006-0000-0000-000008000000}">
      <text>
        <r>
          <rPr>
            <i/>
            <sz val="12"/>
            <color indexed="81"/>
            <rFont val="Times New Roman"/>
            <family val="1"/>
          </rPr>
          <t>Si no conocemos la media poblacional de X, no podemos usar este estimador.</t>
        </r>
      </text>
    </comment>
    <comment ref="T48" authorId="0" shapeId="0" xr:uid="{00000000-0006-0000-0000-000009000000}">
      <text>
        <r>
          <rPr>
            <i/>
            <sz val="12"/>
            <color indexed="81"/>
            <rFont val="Times New Roman"/>
            <family val="1"/>
          </rPr>
          <t>Si no conocemos el total poblacional de X, no podemos usar este estimador.</t>
        </r>
      </text>
    </comment>
    <comment ref="J69" authorId="0" shapeId="0" xr:uid="{00000000-0006-0000-0000-00000A000000}">
      <text>
        <r>
          <rPr>
            <i/>
            <sz val="12"/>
            <color indexed="81"/>
            <rFont val="Times New Roman"/>
            <family val="1"/>
          </rPr>
          <t>Si no conocemos la media poblacional de X, no podemos usar este estimador.</t>
        </r>
      </text>
    </comment>
    <comment ref="J90" authorId="0" shapeId="0" xr:uid="{00000000-0006-0000-0000-00000B000000}">
      <text>
        <r>
          <rPr>
            <i/>
            <sz val="12"/>
            <color indexed="81"/>
            <rFont val="Times New Roman"/>
            <family val="1"/>
          </rPr>
          <t>Si no conocemos la media poblacional de X, no podemos usar este estimador.</t>
        </r>
      </text>
    </comment>
  </commentList>
</comments>
</file>

<file path=xl/sharedStrings.xml><?xml version="1.0" encoding="utf-8"?>
<sst xmlns="http://schemas.openxmlformats.org/spreadsheetml/2006/main" count="68" uniqueCount="31">
  <si>
    <t>DATOS DEL PROBLEMA</t>
  </si>
  <si>
    <t>FUNCIONES EXCEL UTILIZADAS</t>
  </si>
  <si>
    <t xml:space="preserve"> estimador de la media de la población</t>
  </si>
  <si>
    <t xml:space="preserve"> estimador del total de la población</t>
  </si>
  <si>
    <t xml:space="preserve"> varianza del estimador</t>
  </si>
  <si>
    <t xml:space="preserve"> límite para el error de estimación</t>
  </si>
  <si>
    <r>
      <rPr>
        <i/>
        <sz val="16"/>
        <color theme="1"/>
        <rFont val="Times New Roman"/>
        <family val="1"/>
      </rPr>
      <t>z</t>
    </r>
    <r>
      <rPr>
        <b/>
        <i/>
        <sz val="8"/>
        <color theme="1"/>
        <rFont val="Times New Roman"/>
        <family val="1"/>
      </rPr>
      <t xml:space="preserve">c </t>
    </r>
    <r>
      <rPr>
        <b/>
        <i/>
        <sz val="14"/>
        <color theme="1"/>
        <rFont val="Times New Roman"/>
        <family val="1"/>
      </rPr>
      <t>=</t>
    </r>
  </si>
  <si>
    <t xml:space="preserve"> intervalo de confianza</t>
  </si>
  <si>
    <t>N =</t>
  </si>
  <si>
    <t>ESTIMACIÓN DE LA RAZÓN</t>
  </si>
  <si>
    <t>ESTIMACIÓN DE RAZÓN</t>
  </si>
  <si>
    <t>ESTIMACIÓN DE REGRESIÓN</t>
  </si>
  <si>
    <t>ESTIMACIÓN DE DIFERENCIA</t>
  </si>
  <si>
    <t>determinación del tamaño muestral</t>
  </si>
  <si>
    <t xml:space="preserve"> estimador de la razón de la población</t>
  </si>
  <si>
    <t>muestra</t>
  </si>
  <si>
    <t>n =</t>
  </si>
  <si>
    <r>
      <rPr>
        <i/>
        <sz val="14"/>
        <color theme="1"/>
        <rFont val="Times New Roman"/>
        <family val="1"/>
      </rPr>
      <t>B</t>
    </r>
    <r>
      <rPr>
        <i/>
        <sz val="8"/>
        <color theme="1"/>
        <rFont val="Times New Roman"/>
        <family val="1"/>
      </rPr>
      <t xml:space="preserve">R </t>
    </r>
    <r>
      <rPr>
        <i/>
        <sz val="14"/>
        <color theme="1"/>
        <rFont val="Times New Roman"/>
        <family val="1"/>
      </rPr>
      <t>=</t>
    </r>
  </si>
  <si>
    <r>
      <rPr>
        <i/>
        <sz val="14"/>
        <color theme="1"/>
        <rFont val="Times New Roman"/>
        <family val="1"/>
      </rPr>
      <t>B</t>
    </r>
    <r>
      <rPr>
        <i/>
        <sz val="11"/>
        <color theme="1"/>
        <rFont val="Times New Roman"/>
        <family val="1"/>
      </rPr>
      <t xml:space="preserve">μ </t>
    </r>
    <r>
      <rPr>
        <i/>
        <sz val="14"/>
        <color theme="1"/>
        <rFont val="Times New Roman"/>
        <family val="1"/>
      </rPr>
      <t>=</t>
    </r>
  </si>
  <si>
    <r>
      <rPr>
        <i/>
        <sz val="14"/>
        <color theme="1"/>
        <rFont val="Times New Roman"/>
        <family val="1"/>
      </rPr>
      <t>B</t>
    </r>
    <r>
      <rPr>
        <sz val="11"/>
        <color theme="1"/>
        <rFont val="Calibri"/>
        <family val="2"/>
      </rPr>
      <t>τ</t>
    </r>
    <r>
      <rPr>
        <i/>
        <sz val="11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=</t>
    </r>
  </si>
  <si>
    <r>
      <rPr>
        <i/>
        <sz val="14"/>
        <color theme="1"/>
        <rFont val="Times New Roman"/>
        <family val="1"/>
      </rPr>
      <t>B</t>
    </r>
    <r>
      <rPr>
        <i/>
        <sz val="11"/>
        <color theme="1"/>
        <rFont val="Calibri"/>
        <family val="2"/>
      </rPr>
      <t>τ</t>
    </r>
    <r>
      <rPr>
        <i/>
        <sz val="11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=</t>
    </r>
  </si>
  <si>
    <t>ESTIMACIÓN DE LA MEDIA USANDO ESTIMACIÓN DE RAZÓN</t>
  </si>
  <si>
    <t>ESTIMACIÓN DEL TOTAL USANDO ESTIMACIÓN DE RAZÓN</t>
  </si>
  <si>
    <t>ESTIMACIÓN DE LA MEDIA USANDO ESTIMACIÓN DE REGRESIÓN</t>
  </si>
  <si>
    <t>ESTIMACIÓN DEL TOTAL ESTIMACIÓN DE REGRESIÓN</t>
  </si>
  <si>
    <t>ESTIMACIÓN DE LA MEDIA USANDO ESTIMACIÓN DE DIFERENCIA</t>
  </si>
  <si>
    <t>ESTIMACIÓN DEL TOTAL USANDO ESTIMACIÓN DE DIFERENCIA</t>
  </si>
  <si>
    <t>a=</t>
  </si>
  <si>
    <t>b=</t>
  </si>
  <si>
    <t>y=a+bx</t>
  </si>
  <si>
    <t>(Ejemplos 3.5 y 3.6)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</si>
</sst>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indexed="81"/>
      <name val="Times New Roman"/>
      <family val="1"/>
    </font>
    <font>
      <b/>
      <i/>
      <sz val="14"/>
      <name val="Times New Roman"/>
      <family val="1"/>
    </font>
    <font>
      <b/>
      <i/>
      <sz val="11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indexed="81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4" xfId="0" applyBorder="1"/>
    <xf numFmtId="0" fontId="5" fillId="0" borderId="0" xfId="0" quotePrefix="1" applyFont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6" fillId="0" borderId="6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6" fillId="0" borderId="1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1" fillId="0" borderId="13" xfId="0" applyFont="1" applyBorder="1"/>
    <xf numFmtId="0" fontId="4" fillId="0" borderId="13" xfId="0" applyFont="1" applyBorder="1"/>
    <xf numFmtId="0" fontId="0" fillId="0" borderId="14" xfId="0" applyBorder="1"/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2" fillId="0" borderId="13" xfId="0" applyFont="1" applyBorder="1"/>
    <xf numFmtId="0" fontId="6" fillId="0" borderId="7" xfId="0" applyFont="1" applyBorder="1"/>
    <xf numFmtId="0" fontId="6" fillId="0" borderId="2" xfId="0" applyFont="1" applyBorder="1"/>
    <xf numFmtId="0" fontId="15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7" fillId="0" borderId="5" xfId="0" applyFont="1" applyBorder="1"/>
    <xf numFmtId="0" fontId="6" fillId="0" borderId="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200025</xdr:rowOff>
    </xdr:from>
    <xdr:to>
      <xdr:col>0</xdr:col>
      <xdr:colOff>516271</xdr:colOff>
      <xdr:row>2</xdr:row>
      <xdr:rowOff>17169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725437-619D-4943-B06B-EF54BC2E5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00025"/>
          <a:ext cx="182896" cy="27434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0</xdr:row>
      <xdr:rowOff>190500</xdr:rowOff>
    </xdr:from>
    <xdr:to>
      <xdr:col>1</xdr:col>
      <xdr:colOff>487696</xdr:colOff>
      <xdr:row>2</xdr:row>
      <xdr:rowOff>7644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36F2737-6B06-4A91-A13D-632F9384C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" y="190500"/>
          <a:ext cx="182896" cy="27434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0</xdr:row>
      <xdr:rowOff>200025</xdr:rowOff>
    </xdr:from>
    <xdr:to>
      <xdr:col>2</xdr:col>
      <xdr:colOff>761306</xdr:colOff>
      <xdr:row>2</xdr:row>
      <xdr:rowOff>17169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793D916-5083-45C4-801E-5E5309156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3050" y="200025"/>
          <a:ext cx="780356" cy="274344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5</xdr:row>
      <xdr:rowOff>209550</xdr:rowOff>
    </xdr:from>
    <xdr:to>
      <xdr:col>4</xdr:col>
      <xdr:colOff>4602</xdr:colOff>
      <xdr:row>7</xdr:row>
      <xdr:rowOff>32790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3C0BD63-EB49-417D-A1DE-EB94F69C5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81300" y="1352550"/>
          <a:ext cx="347502" cy="28044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6</xdr:row>
      <xdr:rowOff>219075</xdr:rowOff>
    </xdr:from>
    <xdr:to>
      <xdr:col>3</xdr:col>
      <xdr:colOff>767363</xdr:colOff>
      <xdr:row>8</xdr:row>
      <xdr:rowOff>42315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29A7160-C90C-43EA-B5A1-1753C412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81300" y="1590675"/>
          <a:ext cx="329213" cy="28044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209550</xdr:rowOff>
    </xdr:from>
    <xdr:to>
      <xdr:col>5</xdr:col>
      <xdr:colOff>755956</xdr:colOff>
      <xdr:row>7</xdr:row>
      <xdr:rowOff>215686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3146D6-0628-4162-877D-C807B6900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57650" y="1352550"/>
          <a:ext cx="603556" cy="463336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12</xdr:row>
      <xdr:rowOff>200025</xdr:rowOff>
    </xdr:from>
    <xdr:to>
      <xdr:col>4</xdr:col>
      <xdr:colOff>764361</xdr:colOff>
      <xdr:row>14</xdr:row>
      <xdr:rowOff>41555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BDF88F7-5CC3-4E98-B2B4-395B15E82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28950" y="2943225"/>
          <a:ext cx="859611" cy="29873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9</xdr:row>
      <xdr:rowOff>114300</xdr:rowOff>
    </xdr:from>
    <xdr:to>
      <xdr:col>4</xdr:col>
      <xdr:colOff>19103</xdr:colOff>
      <xdr:row>11</xdr:row>
      <xdr:rowOff>126533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6DFA5C0-517D-490D-B2A9-AF56166BD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33650" y="2171700"/>
          <a:ext cx="609653" cy="469433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1</xdr:row>
      <xdr:rowOff>104775</xdr:rowOff>
    </xdr:from>
    <xdr:to>
      <xdr:col>7</xdr:col>
      <xdr:colOff>17195</xdr:colOff>
      <xdr:row>3</xdr:row>
      <xdr:rowOff>153587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6DC91F4-3C96-4F17-B804-430BFBF82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76825" y="333375"/>
          <a:ext cx="579170" cy="506012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371475</xdr:colOff>
      <xdr:row>3</xdr:row>
      <xdr:rowOff>104775</xdr:rowOff>
    </xdr:from>
    <xdr:to>
      <xdr:col>7</xdr:col>
      <xdr:colOff>4242</xdr:colOff>
      <xdr:row>5</xdr:row>
      <xdr:rowOff>153587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589592C-055A-4EAD-B560-27BEB9779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57775" y="790575"/>
          <a:ext cx="585267" cy="506012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5</xdr:row>
      <xdr:rowOff>95250</xdr:rowOff>
    </xdr:from>
    <xdr:to>
      <xdr:col>7</xdr:col>
      <xdr:colOff>7670</xdr:colOff>
      <xdr:row>7</xdr:row>
      <xdr:rowOff>150158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F0BC05F-E82E-4DB4-B2F6-8B975C3E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067300" y="1238250"/>
          <a:ext cx="579170" cy="512108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7</xdr:row>
      <xdr:rowOff>95250</xdr:rowOff>
    </xdr:from>
    <xdr:to>
      <xdr:col>6</xdr:col>
      <xdr:colOff>943788</xdr:colOff>
      <xdr:row>9</xdr:row>
      <xdr:rowOff>150158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21AB3F24-9DCE-45E8-98CD-54ED609EF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038725" y="1695450"/>
          <a:ext cx="591363" cy="512108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9</xdr:row>
      <xdr:rowOff>104775</xdr:rowOff>
    </xdr:from>
    <xdr:to>
      <xdr:col>7</xdr:col>
      <xdr:colOff>8444</xdr:colOff>
      <xdr:row>11</xdr:row>
      <xdr:rowOff>159683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93DBB81C-2668-45D4-AD3D-7768AF933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3950" y="2162175"/>
          <a:ext cx="713294" cy="512108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11</xdr:row>
      <xdr:rowOff>66675</xdr:rowOff>
    </xdr:from>
    <xdr:to>
      <xdr:col>7</xdr:col>
      <xdr:colOff>11125</xdr:colOff>
      <xdr:row>13</xdr:row>
      <xdr:rowOff>182549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CA0D0EC-54A4-416A-B345-01320D7A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72025" y="2581275"/>
          <a:ext cx="877900" cy="573074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</xdr:row>
      <xdr:rowOff>85725</xdr:rowOff>
    </xdr:from>
    <xdr:to>
      <xdr:col>10</xdr:col>
      <xdr:colOff>8083</xdr:colOff>
      <xdr:row>3</xdr:row>
      <xdr:rowOff>140633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1EB4EB47-814D-41C7-8B37-B49AD7B7E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5" y="314325"/>
          <a:ext cx="951058" cy="51210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3</xdr:row>
      <xdr:rowOff>85725</xdr:rowOff>
    </xdr:from>
    <xdr:to>
      <xdr:col>9</xdr:col>
      <xdr:colOff>1044788</xdr:colOff>
      <xdr:row>5</xdr:row>
      <xdr:rowOff>140633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473738E4-6DDE-4761-974F-D505E9F6E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258050" y="771525"/>
          <a:ext cx="987638" cy="512108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5</xdr:row>
      <xdr:rowOff>76200</xdr:rowOff>
    </xdr:from>
    <xdr:to>
      <xdr:col>9</xdr:col>
      <xdr:colOff>1045974</xdr:colOff>
      <xdr:row>7</xdr:row>
      <xdr:rowOff>161591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809C07B3-9EE6-438F-8A41-27554DBD8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753225" y="1219200"/>
          <a:ext cx="1493649" cy="542591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7</xdr:row>
      <xdr:rowOff>95250</xdr:rowOff>
    </xdr:from>
    <xdr:to>
      <xdr:col>10</xdr:col>
      <xdr:colOff>15754</xdr:colOff>
      <xdr:row>9</xdr:row>
      <xdr:rowOff>180641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6436D196-00ED-4CA1-BE6B-9CDED5512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734175" y="1695450"/>
          <a:ext cx="1530229" cy="542591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9</xdr:row>
      <xdr:rowOff>104775</xdr:rowOff>
    </xdr:from>
    <xdr:to>
      <xdr:col>10</xdr:col>
      <xdr:colOff>26052</xdr:colOff>
      <xdr:row>11</xdr:row>
      <xdr:rowOff>184069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1501103C-C37B-48CE-97DA-800BFBABB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610350" y="2162175"/>
          <a:ext cx="1664352" cy="536494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11</xdr:row>
      <xdr:rowOff>76200</xdr:rowOff>
    </xdr:from>
    <xdr:to>
      <xdr:col>9</xdr:col>
      <xdr:colOff>1024964</xdr:colOff>
      <xdr:row>13</xdr:row>
      <xdr:rowOff>192074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CE1984CD-9FDF-4F5F-A988-9337162C6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372350" y="2590800"/>
          <a:ext cx="853514" cy="57307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15</xdr:row>
      <xdr:rowOff>76200</xdr:rowOff>
    </xdr:from>
    <xdr:to>
      <xdr:col>10</xdr:col>
      <xdr:colOff>27050</xdr:colOff>
      <xdr:row>17</xdr:row>
      <xdr:rowOff>167688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4BFEB39A-114E-4630-91D6-DDEC2623C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886200" y="3505200"/>
          <a:ext cx="4389500" cy="548688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18</xdr:row>
      <xdr:rowOff>47625</xdr:rowOff>
    </xdr:from>
    <xdr:to>
      <xdr:col>10</xdr:col>
      <xdr:colOff>7306</xdr:colOff>
      <xdr:row>20</xdr:row>
      <xdr:rowOff>206174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43C4D12-ED98-4E7B-A393-795E0ECED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086100" y="4162425"/>
          <a:ext cx="5169856" cy="615749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21</xdr:row>
      <xdr:rowOff>95250</xdr:rowOff>
    </xdr:from>
    <xdr:to>
      <xdr:col>10</xdr:col>
      <xdr:colOff>6787</xdr:colOff>
      <xdr:row>23</xdr:row>
      <xdr:rowOff>162351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EA70266-6BC1-4D7A-8206-750D276F0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676775" y="4895850"/>
          <a:ext cx="3578662" cy="524301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26</xdr:row>
      <xdr:rowOff>19050</xdr:rowOff>
    </xdr:from>
    <xdr:to>
      <xdr:col>9</xdr:col>
      <xdr:colOff>17208</xdr:colOff>
      <xdr:row>28</xdr:row>
      <xdr:rowOff>220275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16908EF5-E216-4371-8E2C-AB6AFD0A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486525" y="5962650"/>
          <a:ext cx="731583" cy="65842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29</xdr:row>
      <xdr:rowOff>9525</xdr:rowOff>
    </xdr:from>
    <xdr:to>
      <xdr:col>9</xdr:col>
      <xdr:colOff>15552</xdr:colOff>
      <xdr:row>32</xdr:row>
      <xdr:rowOff>18729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D98F198F-1433-417D-B4E3-D655CC11D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619500" y="6638925"/>
          <a:ext cx="3596952" cy="69500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32</xdr:row>
      <xdr:rowOff>28575</xdr:rowOff>
    </xdr:from>
    <xdr:to>
      <xdr:col>7</xdr:col>
      <xdr:colOff>7455</xdr:colOff>
      <xdr:row>35</xdr:row>
      <xdr:rowOff>25586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5AFEF957-FAC2-462B-9260-25376EE0E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152775" y="7343775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33</xdr:row>
      <xdr:rowOff>95250</xdr:rowOff>
    </xdr:from>
    <xdr:to>
      <xdr:col>9</xdr:col>
      <xdr:colOff>33656</xdr:colOff>
      <xdr:row>35</xdr:row>
      <xdr:rowOff>83097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D951D115-1A40-4AB6-B709-C15C72877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753100" y="7639050"/>
          <a:ext cx="1481456" cy="445047"/>
        </a:xfrm>
        <a:prstGeom prst="rect">
          <a:avLst/>
        </a:prstGeom>
      </xdr:spPr>
    </xdr:pic>
    <xdr:clientData/>
  </xdr:twoCellAnchor>
  <xdr:twoCellAnchor editAs="oneCell">
    <xdr:from>
      <xdr:col>6</xdr:col>
      <xdr:colOff>876300</xdr:colOff>
      <xdr:row>36</xdr:row>
      <xdr:rowOff>171450</xdr:rowOff>
    </xdr:from>
    <xdr:to>
      <xdr:col>8</xdr:col>
      <xdr:colOff>770523</xdr:colOff>
      <xdr:row>38</xdr:row>
      <xdr:rowOff>98331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525600A5-C109-41CA-B16B-4123EFCD9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562600" y="8401050"/>
          <a:ext cx="1627773" cy="384081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42</xdr:row>
      <xdr:rowOff>85725</xdr:rowOff>
    </xdr:from>
    <xdr:to>
      <xdr:col>6</xdr:col>
      <xdr:colOff>20650</xdr:colOff>
      <xdr:row>44</xdr:row>
      <xdr:rowOff>171116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E23118A3-EE42-4FD6-B885-818C1CEE6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829050" y="9686925"/>
          <a:ext cx="877900" cy="542591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40</xdr:row>
      <xdr:rowOff>0</xdr:rowOff>
    </xdr:from>
    <xdr:to>
      <xdr:col>9</xdr:col>
      <xdr:colOff>16954</xdr:colOff>
      <xdr:row>43</xdr:row>
      <xdr:rowOff>9204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8CBFCEFE-1A3B-4FC1-9E87-B5B10D3AB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029200" y="9144000"/>
          <a:ext cx="2188654" cy="695004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46</xdr:row>
      <xdr:rowOff>123825</xdr:rowOff>
    </xdr:from>
    <xdr:to>
      <xdr:col>9</xdr:col>
      <xdr:colOff>8470</xdr:colOff>
      <xdr:row>48</xdr:row>
      <xdr:rowOff>93382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E7FC6876-C1F7-4010-A4A0-A2371C103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191250" y="10639425"/>
          <a:ext cx="1018120" cy="426757"/>
        </a:xfrm>
        <a:prstGeom prst="rect">
          <a:avLst/>
        </a:prstGeom>
      </xdr:spPr>
    </xdr:pic>
    <xdr:clientData/>
  </xdr:twoCellAnchor>
  <xdr:twoCellAnchor editAs="oneCell">
    <xdr:from>
      <xdr:col>6</xdr:col>
      <xdr:colOff>43472</xdr:colOff>
      <xdr:row>49</xdr:row>
      <xdr:rowOff>50800</xdr:rowOff>
    </xdr:from>
    <xdr:to>
      <xdr:col>9</xdr:col>
      <xdr:colOff>22352</xdr:colOff>
      <xdr:row>51</xdr:row>
      <xdr:rowOff>160577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710D44F1-3799-40EF-9A93-2EEA2C1B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729772" y="11252200"/>
          <a:ext cx="2493480" cy="566977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52</xdr:row>
      <xdr:rowOff>28575</xdr:rowOff>
    </xdr:from>
    <xdr:to>
      <xdr:col>6</xdr:col>
      <xdr:colOff>905086</xdr:colOff>
      <xdr:row>55</xdr:row>
      <xdr:rowOff>25586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3ECB13C1-B6D9-4204-A206-A6744840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152775" y="11915775"/>
          <a:ext cx="2438611" cy="6828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85725</xdr:rowOff>
    </xdr:from>
    <xdr:to>
      <xdr:col>9</xdr:col>
      <xdr:colOff>41287</xdr:colOff>
      <xdr:row>55</xdr:row>
      <xdr:rowOff>110151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BD7E7C9D-B7D1-41A2-AAFE-63D8B3CE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638800" y="12201525"/>
          <a:ext cx="1603387" cy="481626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56</xdr:row>
      <xdr:rowOff>104775</xdr:rowOff>
    </xdr:from>
    <xdr:to>
      <xdr:col>9</xdr:col>
      <xdr:colOff>21503</xdr:colOff>
      <xdr:row>58</xdr:row>
      <xdr:rowOff>147490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6850EC36-0FE3-4297-939F-12694DCAE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295900" y="12906375"/>
          <a:ext cx="1926503" cy="49991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60</xdr:row>
      <xdr:rowOff>0</xdr:rowOff>
    </xdr:from>
    <xdr:to>
      <xdr:col>9</xdr:col>
      <xdr:colOff>36004</xdr:colOff>
      <xdr:row>63</xdr:row>
      <xdr:rowOff>9204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1E50C614-39A3-4F1A-B000-029DF0AAD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048250" y="13716000"/>
          <a:ext cx="2188654" cy="695004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62</xdr:row>
      <xdr:rowOff>66675</xdr:rowOff>
    </xdr:from>
    <xdr:to>
      <xdr:col>6</xdr:col>
      <xdr:colOff>38926</xdr:colOff>
      <xdr:row>64</xdr:row>
      <xdr:rowOff>170356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4EDB2F4D-2F8A-4C2A-A38B-A3CBD177D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981450" y="14239875"/>
          <a:ext cx="743776" cy="560881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67</xdr:row>
      <xdr:rowOff>142875</xdr:rowOff>
    </xdr:from>
    <xdr:to>
      <xdr:col>8</xdr:col>
      <xdr:colOff>777859</xdr:colOff>
      <xdr:row>69</xdr:row>
      <xdr:rowOff>106335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F30F18-E098-4C95-B2B3-F40CB0EDC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448175" y="15459075"/>
          <a:ext cx="2749534" cy="420660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70</xdr:row>
      <xdr:rowOff>19050</xdr:rowOff>
    </xdr:from>
    <xdr:to>
      <xdr:col>9</xdr:col>
      <xdr:colOff>23024</xdr:colOff>
      <xdr:row>72</xdr:row>
      <xdr:rowOff>195889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E15BD21-C787-4FDC-913D-B8EFD6CE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334000" y="16021050"/>
          <a:ext cx="1889924" cy="634039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73</xdr:row>
      <xdr:rowOff>28575</xdr:rowOff>
    </xdr:from>
    <xdr:to>
      <xdr:col>7</xdr:col>
      <xdr:colOff>26505</xdr:colOff>
      <xdr:row>76</xdr:row>
      <xdr:rowOff>31683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438D50AF-C116-40FD-AFE0-FFEA38AF2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171825" y="16716375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6</xdr:col>
      <xdr:colOff>876300</xdr:colOff>
      <xdr:row>74</xdr:row>
      <xdr:rowOff>85725</xdr:rowOff>
    </xdr:from>
    <xdr:to>
      <xdr:col>9</xdr:col>
      <xdr:colOff>19956</xdr:colOff>
      <xdr:row>76</xdr:row>
      <xdr:rowOff>110151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8DA67FFB-580E-453B-A5A0-9116AD9D6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62600" y="17002125"/>
          <a:ext cx="1658256" cy="481626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77</xdr:row>
      <xdr:rowOff>104775</xdr:rowOff>
    </xdr:from>
    <xdr:to>
      <xdr:col>8</xdr:col>
      <xdr:colOff>758370</xdr:colOff>
      <xdr:row>79</xdr:row>
      <xdr:rowOff>147490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676A2B33-A0D0-4BB8-8C0B-4A5D5A0D0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105400" y="17706975"/>
          <a:ext cx="2072820" cy="49991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81</xdr:row>
      <xdr:rowOff>9525</xdr:rowOff>
    </xdr:from>
    <xdr:to>
      <xdr:col>9</xdr:col>
      <xdr:colOff>7429</xdr:colOff>
      <xdr:row>84</xdr:row>
      <xdr:rowOff>18729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BA5D7CAD-CF02-4E49-AF34-6EE539C30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019675" y="18526125"/>
          <a:ext cx="2188654" cy="69500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83</xdr:row>
      <xdr:rowOff>76200</xdr:rowOff>
    </xdr:from>
    <xdr:to>
      <xdr:col>6</xdr:col>
      <xdr:colOff>10351</xdr:colOff>
      <xdr:row>85</xdr:row>
      <xdr:rowOff>173784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A0FCB0DF-A21C-444D-90A8-63C2AD4E3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952875" y="19050000"/>
          <a:ext cx="743776" cy="554784"/>
        </a:xfrm>
        <a:prstGeom prst="rect">
          <a:avLst/>
        </a:prstGeom>
      </xdr:spPr>
    </xdr:pic>
    <xdr:clientData/>
  </xdr:twoCellAnchor>
  <xdr:twoCellAnchor editAs="oneCell">
    <xdr:from>
      <xdr:col>5</xdr:col>
      <xdr:colOff>714375</xdr:colOff>
      <xdr:row>88</xdr:row>
      <xdr:rowOff>133350</xdr:rowOff>
    </xdr:from>
    <xdr:to>
      <xdr:col>9</xdr:col>
      <xdr:colOff>3653</xdr:colOff>
      <xdr:row>90</xdr:row>
      <xdr:rowOff>102907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6FC06603-6E64-46BE-8DDA-C7B66C81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619625" y="20250150"/>
          <a:ext cx="2584928" cy="426757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91</xdr:row>
      <xdr:rowOff>9525</xdr:rowOff>
    </xdr:from>
    <xdr:to>
      <xdr:col>8</xdr:col>
      <xdr:colOff>780074</xdr:colOff>
      <xdr:row>93</xdr:row>
      <xdr:rowOff>186364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B6E0DD44-EF93-4D9C-B4E2-D3383A18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267325" y="20812125"/>
          <a:ext cx="1932599" cy="634039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94</xdr:row>
      <xdr:rowOff>19050</xdr:rowOff>
    </xdr:from>
    <xdr:to>
      <xdr:col>7</xdr:col>
      <xdr:colOff>7455</xdr:colOff>
      <xdr:row>97</xdr:row>
      <xdr:rowOff>16061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DB8C7FF6-FDB8-40F4-93BE-170454CCC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152775" y="215074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95</xdr:row>
      <xdr:rowOff>95250</xdr:rowOff>
    </xdr:from>
    <xdr:to>
      <xdr:col>9</xdr:col>
      <xdr:colOff>24531</xdr:colOff>
      <xdr:row>97</xdr:row>
      <xdr:rowOff>119676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0E514828-3FAB-4AB6-AC36-E093CB887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5524500" y="21812250"/>
          <a:ext cx="1700931" cy="481626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98</xdr:row>
      <xdr:rowOff>104775</xdr:rowOff>
    </xdr:from>
    <xdr:to>
      <xdr:col>9</xdr:col>
      <xdr:colOff>23424</xdr:colOff>
      <xdr:row>100</xdr:row>
      <xdr:rowOff>147490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00BAD3D8-66BC-4C71-AD09-FCA30FD5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5114925" y="22507575"/>
          <a:ext cx="2109399" cy="499915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102</xdr:row>
      <xdr:rowOff>0</xdr:rowOff>
    </xdr:from>
    <xdr:to>
      <xdr:col>9</xdr:col>
      <xdr:colOff>31054</xdr:colOff>
      <xdr:row>105</xdr:row>
      <xdr:rowOff>9204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57484B57-F41E-4B85-BB65-1023AFB1C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5000625" y="23317200"/>
          <a:ext cx="2231329" cy="69500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104</xdr:row>
      <xdr:rowOff>76200</xdr:rowOff>
    </xdr:from>
    <xdr:to>
      <xdr:col>6</xdr:col>
      <xdr:colOff>826</xdr:colOff>
      <xdr:row>106</xdr:row>
      <xdr:rowOff>179881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F7D73D21-D43F-4C6B-8550-DD68F65E7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943350" y="23850600"/>
          <a:ext cx="743776" cy="560881"/>
        </a:xfrm>
        <a:prstGeom prst="rect">
          <a:avLst/>
        </a:prstGeom>
      </xdr:spPr>
    </xdr:pic>
    <xdr:clientData/>
  </xdr:twoCellAnchor>
  <xdr:twoCellAnchor editAs="oneCell">
    <xdr:from>
      <xdr:col>17</xdr:col>
      <xdr:colOff>628650</xdr:colOff>
      <xdr:row>46</xdr:row>
      <xdr:rowOff>133350</xdr:rowOff>
    </xdr:from>
    <xdr:to>
      <xdr:col>19</xdr:col>
      <xdr:colOff>5415</xdr:colOff>
      <xdr:row>48</xdr:row>
      <xdr:rowOff>78521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id="{2B919257-6A7F-401B-AE1F-8B84EA4B0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4611350" y="10648950"/>
          <a:ext cx="938865" cy="402371"/>
        </a:xfrm>
        <a:prstGeom prst="rect">
          <a:avLst/>
        </a:prstGeom>
      </xdr:spPr>
    </xdr:pic>
    <xdr:clientData/>
  </xdr:twoCellAnchor>
  <xdr:twoCellAnchor editAs="oneCell">
    <xdr:from>
      <xdr:col>16</xdr:col>
      <xdr:colOff>771525</xdr:colOff>
      <xdr:row>49</xdr:row>
      <xdr:rowOff>133350</xdr:rowOff>
    </xdr:from>
    <xdr:to>
      <xdr:col>19</xdr:col>
      <xdr:colOff>13472</xdr:colOff>
      <xdr:row>51</xdr:row>
      <xdr:rowOff>84617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456E44B-E253-49A5-BC3F-876E6D8A3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3973175" y="11334750"/>
          <a:ext cx="1585097" cy="408467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53</xdr:row>
      <xdr:rowOff>85725</xdr:rowOff>
    </xdr:from>
    <xdr:to>
      <xdr:col>19</xdr:col>
      <xdr:colOff>5468</xdr:colOff>
      <xdr:row>55</xdr:row>
      <xdr:rowOff>73572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C870FD9F-DD68-4BF7-9646-D3158629F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4001750" y="12201525"/>
          <a:ext cx="1548518" cy="445047"/>
        </a:xfrm>
        <a:prstGeom prst="rect">
          <a:avLst/>
        </a:prstGeom>
      </xdr:spPr>
    </xdr:pic>
    <xdr:clientData/>
  </xdr:twoCellAnchor>
  <xdr:twoCellAnchor editAs="oneCell">
    <xdr:from>
      <xdr:col>16</xdr:col>
      <xdr:colOff>504825</xdr:colOff>
      <xdr:row>56</xdr:row>
      <xdr:rowOff>95250</xdr:rowOff>
    </xdr:from>
    <xdr:to>
      <xdr:col>18</xdr:col>
      <xdr:colOff>747297</xdr:colOff>
      <xdr:row>58</xdr:row>
      <xdr:rowOff>137965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id="{18DC477A-AD11-49B4-A53C-E87B5E673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3706475" y="12896850"/>
          <a:ext cx="1804572" cy="499915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161925</xdr:colOff>
      <xdr:row>60</xdr:row>
      <xdr:rowOff>9525</xdr:rowOff>
    </xdr:from>
    <xdr:to>
      <xdr:col>19</xdr:col>
      <xdr:colOff>7429</xdr:colOff>
      <xdr:row>63</xdr:row>
      <xdr:rowOff>18729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id="{8FD96CB2-BFBC-4299-B233-918BC025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3363575" y="13725525"/>
          <a:ext cx="2188654" cy="695004"/>
        </a:xfrm>
        <a:prstGeom prst="rect">
          <a:avLst/>
        </a:prstGeom>
      </xdr:spPr>
    </xdr:pic>
    <xdr:clientData/>
  </xdr:twoCellAnchor>
  <xdr:twoCellAnchor editAs="oneCell">
    <xdr:from>
      <xdr:col>14</xdr:col>
      <xdr:colOff>704850</xdr:colOff>
      <xdr:row>62</xdr:row>
      <xdr:rowOff>95250</xdr:rowOff>
    </xdr:from>
    <xdr:to>
      <xdr:col>16</xdr:col>
      <xdr:colOff>20650</xdr:colOff>
      <xdr:row>64</xdr:row>
      <xdr:rowOff>174544</xdr:rowOff>
    </xdr:to>
    <xdr:pic>
      <xdr:nvPicPr>
        <xdr:cNvPr id="102" name="Imagen 101">
          <a:extLst>
            <a:ext uri="{FF2B5EF4-FFF2-40B4-BE49-F238E27FC236}">
              <a16:creationId xmlns:a16="http://schemas.microsoft.com/office/drawing/2014/main" id="{D3589E84-E0F7-46DD-975C-00825617F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2344400" y="14268450"/>
          <a:ext cx="877900" cy="536494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67</xdr:row>
      <xdr:rowOff>123825</xdr:rowOff>
    </xdr:from>
    <xdr:to>
      <xdr:col>19</xdr:col>
      <xdr:colOff>40113</xdr:colOff>
      <xdr:row>69</xdr:row>
      <xdr:rowOff>93382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id="{FE6DEA06-946E-48AB-A9E6-FAC39460A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4335125" y="15440025"/>
          <a:ext cx="1249788" cy="426757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70</xdr:row>
      <xdr:rowOff>133350</xdr:rowOff>
    </xdr:from>
    <xdr:to>
      <xdr:col>18</xdr:col>
      <xdr:colOff>769789</xdr:colOff>
      <xdr:row>72</xdr:row>
      <xdr:rowOff>96810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7F95BF76-A4CC-4F76-9EE6-E30ECFCC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3582650" y="16135350"/>
          <a:ext cx="1950889" cy="42066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73</xdr:row>
      <xdr:rowOff>19050</xdr:rowOff>
    </xdr:from>
    <xdr:to>
      <xdr:col>17</xdr:col>
      <xdr:colOff>178905</xdr:colOff>
      <xdr:row>76</xdr:row>
      <xdr:rowOff>22158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4684029E-8B6A-410B-8D18-7D11BB95A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1668125" y="16706850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74</xdr:row>
      <xdr:rowOff>85725</xdr:rowOff>
    </xdr:from>
    <xdr:to>
      <xdr:col>19</xdr:col>
      <xdr:colOff>41287</xdr:colOff>
      <xdr:row>76</xdr:row>
      <xdr:rowOff>73572</xdr:rowOff>
    </xdr:to>
    <xdr:pic>
      <xdr:nvPicPr>
        <xdr:cNvPr id="122" name="Imagen 121">
          <a:extLst>
            <a:ext uri="{FF2B5EF4-FFF2-40B4-BE49-F238E27FC236}">
              <a16:creationId xmlns:a16="http://schemas.microsoft.com/office/drawing/2014/main" id="{C39A5C4C-A1A1-4B54-BB51-367E2987A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3982700" y="17002125"/>
          <a:ext cx="1603387" cy="445047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77</xdr:row>
      <xdr:rowOff>114300</xdr:rowOff>
    </xdr:from>
    <xdr:to>
      <xdr:col>18</xdr:col>
      <xdr:colOff>750739</xdr:colOff>
      <xdr:row>79</xdr:row>
      <xdr:rowOff>157015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id="{8FC9FF5B-7BEE-4B2D-B340-03BF7317F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3563600" y="17716500"/>
          <a:ext cx="1950889" cy="499915"/>
        </a:xfrm>
        <a:prstGeom prst="rect">
          <a:avLst/>
        </a:prstGeom>
      </xdr:spPr>
    </xdr:pic>
    <xdr:clientData/>
  </xdr:twoCellAnchor>
  <xdr:twoCellAnchor editAs="oneCell">
    <xdr:from>
      <xdr:col>16</xdr:col>
      <xdr:colOff>180975</xdr:colOff>
      <xdr:row>81</xdr:row>
      <xdr:rowOff>0</xdr:rowOff>
    </xdr:from>
    <xdr:to>
      <xdr:col>19</xdr:col>
      <xdr:colOff>26479</xdr:colOff>
      <xdr:row>84</xdr:row>
      <xdr:rowOff>9204</xdr:rowOff>
    </xdr:to>
    <xdr:pic>
      <xdr:nvPicPr>
        <xdr:cNvPr id="137" name="Imagen 136">
          <a:extLst>
            <a:ext uri="{FF2B5EF4-FFF2-40B4-BE49-F238E27FC236}">
              <a16:creationId xmlns:a16="http://schemas.microsoft.com/office/drawing/2014/main" id="{AC854651-AF25-44AA-8590-5F8562B04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3382625" y="18516600"/>
          <a:ext cx="2188654" cy="695004"/>
        </a:xfrm>
        <a:prstGeom prst="rect">
          <a:avLst/>
        </a:prstGeom>
      </xdr:spPr>
    </xdr:pic>
    <xdr:clientData/>
  </xdr:twoCellAnchor>
  <xdr:twoCellAnchor editAs="oneCell">
    <xdr:from>
      <xdr:col>14</xdr:col>
      <xdr:colOff>657225</xdr:colOff>
      <xdr:row>83</xdr:row>
      <xdr:rowOff>95250</xdr:rowOff>
    </xdr:from>
    <xdr:to>
      <xdr:col>16</xdr:col>
      <xdr:colOff>21797</xdr:colOff>
      <xdr:row>85</xdr:row>
      <xdr:rowOff>180641</xdr:rowOff>
    </xdr:to>
    <xdr:pic>
      <xdr:nvPicPr>
        <xdr:cNvPr id="138" name="Imagen 137">
          <a:extLst>
            <a:ext uri="{FF2B5EF4-FFF2-40B4-BE49-F238E27FC236}">
              <a16:creationId xmlns:a16="http://schemas.microsoft.com/office/drawing/2014/main" id="{E2AE4D64-C252-4F58-836D-EBEF90A63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2296775" y="19069050"/>
          <a:ext cx="926672" cy="542591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88</xdr:row>
      <xdr:rowOff>133350</xdr:rowOff>
    </xdr:from>
    <xdr:to>
      <xdr:col>18</xdr:col>
      <xdr:colOff>778114</xdr:colOff>
      <xdr:row>90</xdr:row>
      <xdr:rowOff>96810</xdr:rowOff>
    </xdr:to>
    <xdr:pic>
      <xdr:nvPicPr>
        <xdr:cNvPr id="139" name="Imagen 138">
          <a:extLst>
            <a:ext uri="{FF2B5EF4-FFF2-40B4-BE49-F238E27FC236}">
              <a16:creationId xmlns:a16="http://schemas.microsoft.com/office/drawing/2014/main" id="{41BE0CBD-176F-4675-AD41-0073A1B18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4249400" y="20250150"/>
          <a:ext cx="1292464" cy="420660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91</xdr:row>
      <xdr:rowOff>123825</xdr:rowOff>
    </xdr:from>
    <xdr:to>
      <xdr:col>19</xdr:col>
      <xdr:colOff>6268</xdr:colOff>
      <xdr:row>93</xdr:row>
      <xdr:rowOff>93382</xdr:rowOff>
    </xdr:to>
    <xdr:pic>
      <xdr:nvPicPr>
        <xdr:cNvPr id="140" name="Imagen 139">
          <a:extLst>
            <a:ext uri="{FF2B5EF4-FFF2-40B4-BE49-F238E27FC236}">
              <a16:creationId xmlns:a16="http://schemas.microsoft.com/office/drawing/2014/main" id="{560DA357-9B74-4C8C-9211-4E1B1902F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3563600" y="20926425"/>
          <a:ext cx="1987468" cy="426757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94</xdr:row>
      <xdr:rowOff>0</xdr:rowOff>
    </xdr:from>
    <xdr:to>
      <xdr:col>17</xdr:col>
      <xdr:colOff>169380</xdr:colOff>
      <xdr:row>96</xdr:row>
      <xdr:rowOff>225611</xdr:rowOff>
    </xdr:to>
    <xdr:pic>
      <xdr:nvPicPr>
        <xdr:cNvPr id="141" name="Imagen 140">
          <a:extLst>
            <a:ext uri="{FF2B5EF4-FFF2-40B4-BE49-F238E27FC236}">
              <a16:creationId xmlns:a16="http://schemas.microsoft.com/office/drawing/2014/main" id="{D8EA29FF-E2F8-4CED-99DE-17529389A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658600" y="2148840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16</xdr:col>
      <xdr:colOff>752475</xdr:colOff>
      <xdr:row>95</xdr:row>
      <xdr:rowOff>95250</xdr:rowOff>
    </xdr:from>
    <xdr:to>
      <xdr:col>19</xdr:col>
      <xdr:colOff>31002</xdr:colOff>
      <xdr:row>97</xdr:row>
      <xdr:rowOff>83097</xdr:rowOff>
    </xdr:to>
    <xdr:pic>
      <xdr:nvPicPr>
        <xdr:cNvPr id="142" name="Imagen 141">
          <a:extLst>
            <a:ext uri="{FF2B5EF4-FFF2-40B4-BE49-F238E27FC236}">
              <a16:creationId xmlns:a16="http://schemas.microsoft.com/office/drawing/2014/main" id="{3F5012BE-6936-4C4E-AA64-4F907DCCE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3954125" y="21812250"/>
          <a:ext cx="1621677" cy="445047"/>
        </a:xfrm>
        <a:prstGeom prst="rect">
          <a:avLst/>
        </a:prstGeom>
      </xdr:spPr>
    </xdr:pic>
    <xdr:clientData/>
  </xdr:twoCellAnchor>
  <xdr:twoCellAnchor editAs="oneCell">
    <xdr:from>
      <xdr:col>16</xdr:col>
      <xdr:colOff>371475</xdr:colOff>
      <xdr:row>98</xdr:row>
      <xdr:rowOff>104775</xdr:rowOff>
    </xdr:from>
    <xdr:to>
      <xdr:col>19</xdr:col>
      <xdr:colOff>15793</xdr:colOff>
      <xdr:row>100</xdr:row>
      <xdr:rowOff>147490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CE07C1DF-C7A1-4DF1-B31F-867C64721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3573125" y="22507575"/>
          <a:ext cx="1987468" cy="499915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142875</xdr:colOff>
      <xdr:row>102</xdr:row>
      <xdr:rowOff>0</xdr:rowOff>
    </xdr:from>
    <xdr:to>
      <xdr:col>19</xdr:col>
      <xdr:colOff>31054</xdr:colOff>
      <xdr:row>105</xdr:row>
      <xdr:rowOff>9204</xdr:rowOff>
    </xdr:to>
    <xdr:pic>
      <xdr:nvPicPr>
        <xdr:cNvPr id="144" name="Imagen 143">
          <a:extLst>
            <a:ext uri="{FF2B5EF4-FFF2-40B4-BE49-F238E27FC236}">
              <a16:creationId xmlns:a16="http://schemas.microsoft.com/office/drawing/2014/main" id="{790B3510-3140-4C95-BE2C-80A22DD18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3344525" y="23317200"/>
          <a:ext cx="2231329" cy="695004"/>
        </a:xfrm>
        <a:prstGeom prst="rect">
          <a:avLst/>
        </a:prstGeom>
      </xdr:spPr>
    </xdr:pic>
    <xdr:clientData/>
  </xdr:twoCellAnchor>
  <xdr:twoCellAnchor editAs="oneCell">
    <xdr:from>
      <xdr:col>14</xdr:col>
      <xdr:colOff>657225</xdr:colOff>
      <xdr:row>104</xdr:row>
      <xdr:rowOff>85725</xdr:rowOff>
    </xdr:from>
    <xdr:to>
      <xdr:col>16</xdr:col>
      <xdr:colOff>21797</xdr:colOff>
      <xdr:row>106</xdr:row>
      <xdr:rowOff>171116</xdr:rowOff>
    </xdr:to>
    <xdr:pic>
      <xdr:nvPicPr>
        <xdr:cNvPr id="145" name="Imagen 144">
          <a:extLst>
            <a:ext uri="{FF2B5EF4-FFF2-40B4-BE49-F238E27FC236}">
              <a16:creationId xmlns:a16="http://schemas.microsoft.com/office/drawing/2014/main" id="{38C39FFD-A849-43BA-92F1-7F31B3C1F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2296775" y="23860125"/>
          <a:ext cx="926672" cy="542591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52</xdr:row>
      <xdr:rowOff>9525</xdr:rowOff>
    </xdr:from>
    <xdr:to>
      <xdr:col>17</xdr:col>
      <xdr:colOff>90125</xdr:colOff>
      <xdr:row>55</xdr:row>
      <xdr:rowOff>6536</xdr:rowOff>
    </xdr:to>
    <xdr:pic>
      <xdr:nvPicPr>
        <xdr:cNvPr id="146" name="Imagen 145">
          <a:extLst>
            <a:ext uri="{FF2B5EF4-FFF2-40B4-BE49-F238E27FC236}">
              <a16:creationId xmlns:a16="http://schemas.microsoft.com/office/drawing/2014/main" id="{830CA39C-A7F4-48D3-A570-AC4B84703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1658600" y="11896725"/>
          <a:ext cx="2414225" cy="682811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5</xdr:row>
      <xdr:rowOff>152400</xdr:rowOff>
    </xdr:from>
    <xdr:to>
      <xdr:col>5</xdr:col>
      <xdr:colOff>190500</xdr:colOff>
      <xdr:row>8</xdr:row>
      <xdr:rowOff>76200</xdr:rowOff>
    </xdr:to>
    <xdr:sp macro="" textlink="">
      <xdr:nvSpPr>
        <xdr:cNvPr id="2" name="Abrir llave 1">
          <a:extLst>
            <a:ext uri="{FF2B5EF4-FFF2-40B4-BE49-F238E27FC236}">
              <a16:creationId xmlns:a16="http://schemas.microsoft.com/office/drawing/2014/main" id="{85400BFF-F79F-45DE-BD79-8031F82816B9}"/>
            </a:ext>
          </a:extLst>
        </xdr:cNvPr>
        <xdr:cNvSpPr/>
      </xdr:nvSpPr>
      <xdr:spPr>
        <a:xfrm>
          <a:off x="4076700" y="1295400"/>
          <a:ext cx="114300" cy="609600"/>
        </a:xfrm>
        <a:prstGeom prst="lef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2"/>
  <sheetViews>
    <sheetView tabSelected="1" zoomScaleNormal="100" workbookViewId="0">
      <selection activeCell="F11" sqref="F11"/>
    </sheetView>
  </sheetViews>
  <sheetFormatPr baseColWidth="10" defaultRowHeight="18" x14ac:dyDescent="0.35"/>
  <cols>
    <col min="1" max="2" width="11.6640625" style="1" customWidth="1"/>
    <col min="3" max="3" width="11.6640625" style="50" customWidth="1"/>
    <col min="4" max="6" width="11.6640625" customWidth="1"/>
    <col min="7" max="7" width="14.33203125" customWidth="1"/>
    <col min="8" max="9" width="11.6640625" customWidth="1"/>
    <col min="10" max="11" width="15.6640625" customWidth="1"/>
    <col min="12" max="19" width="11.6640625" customWidth="1"/>
    <col min="20" max="21" width="15.6640625" customWidth="1"/>
    <col min="22" max="24" width="11.6640625" customWidth="1"/>
    <col min="26" max="27" width="12.33203125" bestFit="1" customWidth="1"/>
    <col min="28" max="28" width="12.33203125" customWidth="1"/>
  </cols>
  <sheetData>
    <row r="1" spans="1:12" ht="18" customHeight="1" x14ac:dyDescent="0.35">
      <c r="A1" s="67" t="s">
        <v>15</v>
      </c>
      <c r="B1" s="67"/>
      <c r="D1" s="2" t="s">
        <v>0</v>
      </c>
      <c r="G1" s="3" t="s">
        <v>1</v>
      </c>
      <c r="K1" t="s">
        <v>30</v>
      </c>
    </row>
    <row r="2" spans="1:12" ht="18" customHeight="1" x14ac:dyDescent="0.35">
      <c r="A2" s="33"/>
      <c r="B2" s="33"/>
      <c r="D2" s="4"/>
      <c r="E2" s="5"/>
      <c r="F2" s="7"/>
      <c r="G2" s="5"/>
      <c r="H2" s="8"/>
      <c r="I2" s="5"/>
      <c r="J2" s="5"/>
      <c r="K2" s="62"/>
    </row>
    <row r="3" spans="1:12" ht="18" customHeight="1" x14ac:dyDescent="0.35">
      <c r="A3" s="1">
        <v>470</v>
      </c>
      <c r="B3" s="1">
        <v>405</v>
      </c>
      <c r="C3" s="50">
        <f>IF(A3="","",B3-A3)</f>
        <v>-65</v>
      </c>
      <c r="D3" s="49" t="s">
        <v>8</v>
      </c>
      <c r="E3" s="34">
        <v>200</v>
      </c>
      <c r="F3" s="58"/>
      <c r="H3" s="53">
        <f>SUM(A:A)</f>
        <v>5160</v>
      </c>
      <c r="K3" s="61">
        <f>AVERAGE(A:A)</f>
        <v>516</v>
      </c>
    </row>
    <row r="4" spans="1:12" ht="18" customHeight="1" x14ac:dyDescent="0.35">
      <c r="A4" s="1">
        <v>650</v>
      </c>
      <c r="B4" s="1">
        <v>585</v>
      </c>
      <c r="C4" s="50">
        <f t="shared" ref="C4:C67" si="0">IF(A4="","",B4-A4)</f>
        <v>-65</v>
      </c>
      <c r="D4" s="9"/>
      <c r="F4" s="11"/>
      <c r="H4" s="53"/>
      <c r="K4" s="61"/>
    </row>
    <row r="5" spans="1:12" ht="18" customHeight="1" x14ac:dyDescent="0.35">
      <c r="A5" s="1">
        <v>710</v>
      </c>
      <c r="B5" s="1">
        <v>650</v>
      </c>
      <c r="C5" s="50">
        <f t="shared" si="0"/>
        <v>-60</v>
      </c>
      <c r="D5" s="49" t="s">
        <v>16</v>
      </c>
      <c r="E5" s="43">
        <f>COUNT(A:A)</f>
        <v>10</v>
      </c>
      <c r="F5" s="11"/>
      <c r="H5" s="53">
        <f>SUM(B:B)</f>
        <v>4535</v>
      </c>
      <c r="K5" s="61">
        <f>AVERAGE(B:B)</f>
        <v>453.5</v>
      </c>
    </row>
    <row r="6" spans="1:12" ht="18" customHeight="1" x14ac:dyDescent="0.35">
      <c r="A6" s="1">
        <v>300</v>
      </c>
      <c r="B6" s="1">
        <v>240</v>
      </c>
      <c r="C6" s="50">
        <f t="shared" si="0"/>
        <v>-60</v>
      </c>
      <c r="D6" s="9"/>
      <c r="F6" s="11"/>
      <c r="H6" s="53"/>
      <c r="K6" s="61"/>
    </row>
    <row r="7" spans="1:12" ht="18" customHeight="1" x14ac:dyDescent="0.35">
      <c r="A7" s="1">
        <v>475</v>
      </c>
      <c r="B7" s="1">
        <v>410</v>
      </c>
      <c r="C7" s="50">
        <f t="shared" si="0"/>
        <v>-65</v>
      </c>
      <c r="D7" s="9"/>
      <c r="E7" s="34">
        <v>500</v>
      </c>
      <c r="F7" s="11"/>
      <c r="H7" s="53"/>
      <c r="K7" s="61"/>
      <c r="L7">
        <f>(H7/E5)-(K3^2)</f>
        <v>-266256</v>
      </c>
    </row>
    <row r="8" spans="1:12" ht="18" customHeight="1" x14ac:dyDescent="0.35">
      <c r="A8" s="1">
        <v>505</v>
      </c>
      <c r="B8" s="1">
        <v>435</v>
      </c>
      <c r="C8" s="50">
        <f t="shared" si="0"/>
        <v>-70</v>
      </c>
      <c r="D8" s="9"/>
      <c r="E8" s="34">
        <f>E7*E3</f>
        <v>100000</v>
      </c>
      <c r="F8" s="11"/>
      <c r="H8" s="53"/>
      <c r="K8" s="61"/>
    </row>
    <row r="9" spans="1:12" ht="18" customHeight="1" x14ac:dyDescent="0.35">
      <c r="A9" s="1">
        <v>610</v>
      </c>
      <c r="B9" s="1">
        <v>550</v>
      </c>
      <c r="C9" s="50">
        <f t="shared" si="0"/>
        <v>-60</v>
      </c>
      <c r="D9" s="9"/>
      <c r="F9" s="11"/>
      <c r="H9" s="53"/>
      <c r="K9" s="61"/>
    </row>
    <row r="10" spans="1:12" ht="18" customHeight="1" x14ac:dyDescent="0.35">
      <c r="A10" s="1">
        <v>380</v>
      </c>
      <c r="B10" s="1">
        <v>320</v>
      </c>
      <c r="C10" s="50">
        <f t="shared" si="0"/>
        <v>-60</v>
      </c>
      <c r="D10" s="9"/>
      <c r="E10" s="34"/>
      <c r="F10" s="11"/>
      <c r="H10" s="53"/>
      <c r="K10" s="61"/>
    </row>
    <row r="11" spans="1:12" ht="18" customHeight="1" x14ac:dyDescent="0.35">
      <c r="A11" s="1">
        <v>540</v>
      </c>
      <c r="B11" s="1">
        <v>480</v>
      </c>
      <c r="C11" s="50">
        <f t="shared" si="0"/>
        <v>-60</v>
      </c>
      <c r="D11" s="9"/>
      <c r="E11" s="43">
        <f>IF(E3="",1,(E3-E5)/E3)</f>
        <v>0.95</v>
      </c>
      <c r="F11" s="11"/>
      <c r="H11" s="53"/>
      <c r="K11" s="61"/>
    </row>
    <row r="12" spans="1:12" ht="18" customHeight="1" x14ac:dyDescent="0.35">
      <c r="A12" s="1">
        <v>520</v>
      </c>
      <c r="B12" s="1">
        <v>460</v>
      </c>
      <c r="C12" s="50">
        <f t="shared" si="0"/>
        <v>-60</v>
      </c>
      <c r="D12" s="9"/>
      <c r="E12" s="35" t="str">
        <f>IF(E3="","población infinita","")</f>
        <v/>
      </c>
      <c r="F12" s="11"/>
      <c r="H12" s="53"/>
      <c r="K12" s="61"/>
    </row>
    <row r="13" spans="1:12" ht="18" customHeight="1" x14ac:dyDescent="0.35">
      <c r="C13" s="50" t="str">
        <f t="shared" si="0"/>
        <v/>
      </c>
      <c r="D13" s="9"/>
      <c r="F13" s="11"/>
      <c r="H13" s="53"/>
      <c r="K13" s="61"/>
      <c r="L13" t="e">
        <f>(K11^2)/(K7*K9)</f>
        <v>#DIV/0!</v>
      </c>
    </row>
    <row r="14" spans="1:12" ht="18" customHeight="1" x14ac:dyDescent="0.35">
      <c r="C14" s="50" t="str">
        <f t="shared" si="0"/>
        <v/>
      </c>
      <c r="D14" s="9"/>
      <c r="E14" s="34"/>
      <c r="F14" s="59">
        <f>IF(E7="",K3,E7)</f>
        <v>500</v>
      </c>
      <c r="H14" s="53"/>
      <c r="K14" s="61"/>
    </row>
    <row r="15" spans="1:12" ht="18" customHeight="1" x14ac:dyDescent="0.35">
      <c r="C15" s="50" t="str">
        <f t="shared" si="0"/>
        <v/>
      </c>
      <c r="D15" s="17"/>
      <c r="E15" s="31"/>
      <c r="F15" s="16"/>
      <c r="G15" s="63" t="s">
        <v>29</v>
      </c>
      <c r="H15" s="60" t="s">
        <v>27</v>
      </c>
      <c r="I15" s="53"/>
      <c r="J15" s="60" t="s">
        <v>28</v>
      </c>
      <c r="K15" s="61"/>
      <c r="L15" t="e">
        <f>K11/K7</f>
        <v>#DIV/0!</v>
      </c>
    </row>
    <row r="16" spans="1:12" ht="18" customHeight="1" x14ac:dyDescent="0.35">
      <c r="C16" s="50" t="str">
        <f t="shared" si="0"/>
        <v/>
      </c>
      <c r="D16" s="9"/>
      <c r="E16" s="34"/>
      <c r="G16" s="5"/>
      <c r="H16" s="52"/>
      <c r="I16" s="5"/>
      <c r="J16" s="5"/>
      <c r="K16" s="55"/>
    </row>
    <row r="17" spans="3:14" ht="18" customHeight="1" x14ac:dyDescent="0.35">
      <c r="C17" s="50" t="str">
        <f t="shared" si="0"/>
        <v/>
      </c>
      <c r="D17" s="9"/>
      <c r="E17" s="34"/>
      <c r="H17" s="20"/>
      <c r="K17" s="54"/>
    </row>
    <row r="18" spans="3:14" ht="18" customHeight="1" x14ac:dyDescent="0.35">
      <c r="C18" s="50" t="str">
        <f t="shared" si="0"/>
        <v/>
      </c>
      <c r="D18" s="9"/>
      <c r="E18" s="34"/>
      <c r="H18" s="20"/>
      <c r="K18" s="54"/>
    </row>
    <row r="19" spans="3:14" ht="18" customHeight="1" x14ac:dyDescent="0.35">
      <c r="C19" s="50" t="str">
        <f t="shared" si="0"/>
        <v/>
      </c>
      <c r="D19" s="9"/>
      <c r="E19" s="34"/>
      <c r="H19" s="20"/>
      <c r="K19" s="54"/>
    </row>
    <row r="20" spans="3:14" ht="18" customHeight="1" x14ac:dyDescent="0.35">
      <c r="C20" s="50" t="str">
        <f t="shared" si="0"/>
        <v/>
      </c>
      <c r="D20" s="9"/>
      <c r="E20" s="34"/>
      <c r="H20" s="20"/>
      <c r="K20" s="54"/>
      <c r="L20">
        <f>E5*K9*(1-K13)/(E5-2)</f>
        <v>0</v>
      </c>
    </row>
    <row r="21" spans="3:14" ht="18" customHeight="1" x14ac:dyDescent="0.35">
      <c r="C21" s="50" t="str">
        <f t="shared" si="0"/>
        <v/>
      </c>
      <c r="D21" s="9"/>
      <c r="E21" s="34"/>
      <c r="H21" s="20"/>
      <c r="K21" s="54"/>
    </row>
    <row r="22" spans="3:14" ht="18" customHeight="1" x14ac:dyDescent="0.35">
      <c r="C22" s="50" t="str">
        <f t="shared" si="0"/>
        <v/>
      </c>
      <c r="D22" s="9"/>
      <c r="E22" s="34"/>
      <c r="H22" s="20"/>
      <c r="K22" s="54"/>
    </row>
    <row r="23" spans="3:14" ht="18" customHeight="1" x14ac:dyDescent="0.35">
      <c r="C23" s="50" t="str">
        <f t="shared" si="0"/>
        <v/>
      </c>
      <c r="D23" s="9"/>
      <c r="E23" s="34"/>
      <c r="H23" s="20"/>
      <c r="K23" s="54">
        <f>_xlfn.VAR.S(C:C)</f>
        <v>12.5</v>
      </c>
    </row>
    <row r="24" spans="3:14" ht="18" customHeight="1" x14ac:dyDescent="0.35">
      <c r="C24" s="50" t="str">
        <f t="shared" si="0"/>
        <v/>
      </c>
      <c r="D24" s="17"/>
      <c r="E24" s="31"/>
      <c r="F24" s="14"/>
      <c r="G24" s="14"/>
      <c r="H24" s="51"/>
      <c r="I24" s="14"/>
      <c r="J24" s="14"/>
      <c r="K24" s="56"/>
    </row>
    <row r="25" spans="3:14" ht="18" customHeight="1" x14ac:dyDescent="0.35">
      <c r="C25" s="50" t="str">
        <f t="shared" si="0"/>
        <v/>
      </c>
      <c r="I25" s="35"/>
    </row>
    <row r="26" spans="3:14" ht="18" customHeight="1" x14ac:dyDescent="0.35">
      <c r="C26" s="50" t="str">
        <f t="shared" si="0"/>
        <v/>
      </c>
      <c r="D26" s="64" t="s">
        <v>10</v>
      </c>
      <c r="E26" s="45" t="s">
        <v>9</v>
      </c>
      <c r="F26" s="37"/>
      <c r="G26" s="38"/>
      <c r="H26" s="38"/>
      <c r="I26" s="39"/>
      <c r="J26" s="38"/>
      <c r="K26" s="38"/>
      <c r="L26" s="40"/>
      <c r="M26" s="40"/>
      <c r="N26" s="41"/>
    </row>
    <row r="27" spans="3:14" ht="18" customHeight="1" x14ac:dyDescent="0.35">
      <c r="C27" s="50" t="str">
        <f t="shared" si="0"/>
        <v/>
      </c>
      <c r="D27" s="65"/>
      <c r="E27" s="5"/>
      <c r="F27" s="5"/>
      <c r="G27" s="5"/>
      <c r="H27" s="5"/>
      <c r="I27" s="5"/>
      <c r="J27" s="6"/>
      <c r="K27" s="5"/>
      <c r="L27" s="5"/>
      <c r="M27" s="5"/>
      <c r="N27" s="7"/>
    </row>
    <row r="28" spans="3:14" ht="18" customHeight="1" x14ac:dyDescent="0.35">
      <c r="C28" s="50" t="str">
        <f t="shared" si="0"/>
        <v/>
      </c>
      <c r="D28" s="65"/>
      <c r="J28" s="48"/>
      <c r="K28" s="10" t="s">
        <v>14</v>
      </c>
      <c r="N28" s="11"/>
    </row>
    <row r="29" spans="3:14" ht="18" customHeight="1" x14ac:dyDescent="0.35">
      <c r="C29" s="50" t="str">
        <f t="shared" si="0"/>
        <v/>
      </c>
      <c r="D29" s="65"/>
      <c r="E29" s="46"/>
      <c r="F29" s="14"/>
      <c r="G29" s="14"/>
      <c r="H29" s="14"/>
      <c r="I29" s="14"/>
      <c r="J29" s="15"/>
      <c r="K29" s="14"/>
      <c r="L29" s="14"/>
      <c r="M29" s="14"/>
      <c r="N29" s="16"/>
    </row>
    <row r="30" spans="3:14" ht="18" customHeight="1" x14ac:dyDescent="0.35">
      <c r="C30" s="50" t="str">
        <f t="shared" si="0"/>
        <v/>
      </c>
      <c r="D30" s="65"/>
      <c r="E30" s="47"/>
      <c r="F30" s="5"/>
      <c r="G30" s="5"/>
      <c r="H30" s="5"/>
      <c r="I30" s="5"/>
      <c r="J30" s="6"/>
      <c r="K30" s="5"/>
      <c r="L30" s="5"/>
      <c r="M30" s="5"/>
      <c r="N30" s="7"/>
    </row>
    <row r="31" spans="3:14" ht="18" customHeight="1" x14ac:dyDescent="0.35">
      <c r="C31" s="50" t="str">
        <f t="shared" si="0"/>
        <v/>
      </c>
      <c r="D31" s="65"/>
      <c r="J31" s="48"/>
      <c r="K31" s="21" t="s">
        <v>4</v>
      </c>
      <c r="N31" s="11"/>
    </row>
    <row r="32" spans="3:14" ht="18" customHeight="1" x14ac:dyDescent="0.35">
      <c r="C32" s="50" t="str">
        <f t="shared" si="0"/>
        <v/>
      </c>
      <c r="D32" s="65"/>
      <c r="E32" s="14"/>
      <c r="J32" s="22"/>
      <c r="N32" s="11"/>
    </row>
    <row r="33" spans="3:24" ht="18" customHeight="1" x14ac:dyDescent="0.35">
      <c r="C33" s="50" t="str">
        <f t="shared" si="0"/>
        <v/>
      </c>
      <c r="D33" s="65"/>
      <c r="E33" s="24"/>
      <c r="F33" s="24"/>
      <c r="G33" s="25"/>
      <c r="H33" s="5"/>
      <c r="I33" s="5"/>
      <c r="J33" s="6"/>
      <c r="K33" s="5"/>
      <c r="L33" s="5"/>
      <c r="M33" s="5"/>
      <c r="N33" s="7"/>
    </row>
    <row r="34" spans="3:24" ht="18" customHeight="1" x14ac:dyDescent="0.35">
      <c r="C34" s="50" t="str">
        <f t="shared" si="0"/>
        <v/>
      </c>
      <c r="D34" s="65"/>
      <c r="E34" s="27"/>
      <c r="F34" s="27"/>
      <c r="G34" s="28"/>
      <c r="J34" s="22"/>
      <c r="N34" s="11"/>
    </row>
    <row r="35" spans="3:24" ht="18" customHeight="1" x14ac:dyDescent="0.35">
      <c r="C35" s="50" t="str">
        <f t="shared" si="0"/>
        <v/>
      </c>
      <c r="D35" s="65"/>
      <c r="J35" s="12">
        <f>IF(G36="","",G36*SQRT(J31))</f>
        <v>0</v>
      </c>
      <c r="K35" s="21" t="s">
        <v>5</v>
      </c>
      <c r="N35" s="11"/>
    </row>
    <row r="36" spans="3:24" ht="18" customHeight="1" x14ac:dyDescent="0.4">
      <c r="C36" s="50" t="str">
        <f t="shared" si="0"/>
        <v/>
      </c>
      <c r="D36" s="65"/>
      <c r="E36" s="14"/>
      <c r="F36" s="30" t="s">
        <v>6</v>
      </c>
      <c r="G36" s="31">
        <v>2</v>
      </c>
      <c r="H36" s="14"/>
      <c r="I36" s="14"/>
      <c r="J36" s="15"/>
      <c r="K36" s="14"/>
      <c r="L36" s="14"/>
      <c r="M36" s="14"/>
      <c r="N36" s="16"/>
    </row>
    <row r="37" spans="3:24" ht="18" customHeight="1" x14ac:dyDescent="0.35">
      <c r="C37" s="50" t="str">
        <f t="shared" si="0"/>
        <v/>
      </c>
      <c r="D37" s="65"/>
      <c r="E37" s="5"/>
      <c r="F37" s="5"/>
      <c r="G37" s="5"/>
      <c r="H37" s="5"/>
      <c r="I37" s="5"/>
      <c r="J37" s="6"/>
      <c r="K37" s="5"/>
      <c r="L37" s="5"/>
      <c r="M37" s="5"/>
      <c r="N37" s="7"/>
    </row>
    <row r="38" spans="3:24" ht="18" customHeight="1" x14ac:dyDescent="0.35">
      <c r="C38" s="50" t="str">
        <f t="shared" si="0"/>
        <v/>
      </c>
      <c r="D38" s="65"/>
      <c r="J38" s="12">
        <f>IF(G36="","",J28-J35)</f>
        <v>0</v>
      </c>
      <c r="K38" s="32">
        <f>IF(G36="","",J28+J35)</f>
        <v>0</v>
      </c>
      <c r="L38" s="21" t="s">
        <v>7</v>
      </c>
      <c r="M38" s="21"/>
      <c r="N38" s="11"/>
    </row>
    <row r="39" spans="3:24" ht="18" customHeight="1" x14ac:dyDescent="0.35">
      <c r="C39" s="50" t="str">
        <f t="shared" si="0"/>
        <v/>
      </c>
      <c r="D39" s="65"/>
      <c r="E39" s="14"/>
      <c r="F39" s="14"/>
      <c r="G39" s="14"/>
      <c r="H39" s="14"/>
      <c r="I39" s="14"/>
      <c r="J39" s="15"/>
      <c r="K39" s="14"/>
      <c r="L39" s="14"/>
      <c r="M39" s="14"/>
      <c r="N39" s="16"/>
    </row>
    <row r="40" spans="3:24" ht="18" customHeight="1" x14ac:dyDescent="0.35">
      <c r="C40" s="50" t="str">
        <f t="shared" si="0"/>
        <v/>
      </c>
      <c r="D40" s="65"/>
      <c r="E40" s="25"/>
      <c r="F40" s="57" t="s">
        <v>17</v>
      </c>
      <c r="G40" s="34">
        <v>0.01</v>
      </c>
      <c r="H40" s="5"/>
      <c r="I40" s="5"/>
      <c r="J40" s="5"/>
      <c r="K40" s="5"/>
      <c r="L40" s="5"/>
      <c r="M40" s="5"/>
      <c r="N40" s="7"/>
    </row>
    <row r="41" spans="3:24" ht="18" customHeight="1" x14ac:dyDescent="0.35">
      <c r="C41" s="50" t="str">
        <f t="shared" si="0"/>
        <v/>
      </c>
      <c r="D41" s="65"/>
      <c r="E41" s="57"/>
      <c r="N41" s="11"/>
    </row>
    <row r="42" spans="3:24" ht="18" customHeight="1" x14ac:dyDescent="0.35">
      <c r="C42" s="50" t="str">
        <f t="shared" si="0"/>
        <v/>
      </c>
      <c r="D42" s="65"/>
      <c r="J42" s="43"/>
      <c r="K42" s="21" t="s">
        <v>13</v>
      </c>
      <c r="N42" s="11"/>
    </row>
    <row r="43" spans="3:24" ht="18" customHeight="1" x14ac:dyDescent="0.35">
      <c r="C43" s="50" t="str">
        <f t="shared" si="0"/>
        <v/>
      </c>
      <c r="D43" s="65"/>
      <c r="N43" s="11"/>
    </row>
    <row r="44" spans="3:24" ht="18" customHeight="1" x14ac:dyDescent="0.35">
      <c r="C44" s="50" t="str">
        <f t="shared" si="0"/>
        <v/>
      </c>
      <c r="D44" s="65"/>
      <c r="E44" s="44"/>
      <c r="G44" s="43">
        <f>(G40*F14/G36)^2</f>
        <v>6.25</v>
      </c>
      <c r="N44" s="11"/>
    </row>
    <row r="45" spans="3:24" ht="18" customHeight="1" x14ac:dyDescent="0.35">
      <c r="C45" s="50" t="str">
        <f t="shared" si="0"/>
        <v/>
      </c>
      <c r="D45" s="65"/>
      <c r="E45" s="14"/>
      <c r="F45" s="14"/>
      <c r="G45" s="14"/>
      <c r="H45" s="14"/>
      <c r="I45" s="14"/>
      <c r="J45" s="14"/>
      <c r="K45" s="14"/>
      <c r="L45" s="14"/>
      <c r="M45" s="14"/>
      <c r="N45" s="16"/>
    </row>
    <row r="46" spans="3:24" ht="18" customHeight="1" x14ac:dyDescent="0.35">
      <c r="C46" s="50" t="str">
        <f t="shared" si="0"/>
        <v/>
      </c>
      <c r="D46" s="65"/>
      <c r="E46" s="45" t="s">
        <v>21</v>
      </c>
      <c r="F46" s="37"/>
      <c r="G46" s="38"/>
      <c r="H46" s="38"/>
      <c r="I46" s="39"/>
      <c r="J46" s="38"/>
      <c r="K46" s="38"/>
      <c r="L46" s="40"/>
      <c r="M46" s="40"/>
      <c r="N46" s="41"/>
      <c r="O46" s="36" t="s">
        <v>22</v>
      </c>
      <c r="P46" s="38"/>
      <c r="Q46" s="38"/>
      <c r="R46" s="38"/>
      <c r="S46" s="38"/>
      <c r="T46" s="38"/>
      <c r="U46" s="38"/>
      <c r="V46" s="38"/>
      <c r="W46" s="38"/>
      <c r="X46" s="41"/>
    </row>
    <row r="47" spans="3:24" ht="18" customHeight="1" x14ac:dyDescent="0.35">
      <c r="C47" s="50" t="str">
        <f t="shared" si="0"/>
        <v/>
      </c>
      <c r="D47" s="65"/>
      <c r="E47" s="5"/>
      <c r="F47" s="5"/>
      <c r="G47" s="5"/>
      <c r="H47" s="5"/>
      <c r="I47" s="5"/>
      <c r="J47" s="6"/>
      <c r="K47" s="5"/>
      <c r="L47" s="5"/>
      <c r="M47" s="5"/>
      <c r="N47" s="7"/>
      <c r="O47" s="4"/>
      <c r="P47" s="5"/>
      <c r="Q47" s="5"/>
      <c r="R47" s="5"/>
      <c r="S47" s="5"/>
      <c r="T47" s="8"/>
      <c r="U47" s="5"/>
      <c r="V47" s="5"/>
      <c r="W47" s="5"/>
      <c r="X47" s="7"/>
    </row>
    <row r="48" spans="3:24" ht="18" customHeight="1" x14ac:dyDescent="0.35">
      <c r="C48" s="50" t="str">
        <f t="shared" si="0"/>
        <v/>
      </c>
      <c r="D48" s="65"/>
      <c r="J48" s="12"/>
      <c r="K48" s="10" t="s">
        <v>2</v>
      </c>
      <c r="N48" s="11"/>
      <c r="O48" s="9"/>
      <c r="T48" s="12">
        <f>IF(E8="","",J28*E8)</f>
        <v>0</v>
      </c>
      <c r="U48" s="10" t="s">
        <v>3</v>
      </c>
      <c r="X48" s="11"/>
    </row>
    <row r="49" spans="3:24" ht="18" customHeight="1" x14ac:dyDescent="0.35">
      <c r="C49" s="50" t="str">
        <f t="shared" si="0"/>
        <v/>
      </c>
      <c r="D49" s="65"/>
      <c r="E49" s="46"/>
      <c r="F49" s="14"/>
      <c r="G49" s="14"/>
      <c r="H49" s="14"/>
      <c r="I49" s="14"/>
      <c r="J49" s="15"/>
      <c r="K49" s="14"/>
      <c r="L49" s="14"/>
      <c r="M49" s="14"/>
      <c r="N49" s="16"/>
      <c r="O49" s="17"/>
      <c r="P49" s="14"/>
      <c r="Q49" s="14"/>
      <c r="R49" s="14"/>
      <c r="S49" s="14"/>
      <c r="T49" s="18"/>
      <c r="U49" s="14"/>
      <c r="V49" s="14"/>
      <c r="W49" s="14"/>
      <c r="X49" s="16"/>
    </row>
    <row r="50" spans="3:24" ht="18" customHeight="1" x14ac:dyDescent="0.35">
      <c r="C50" s="50" t="str">
        <f t="shared" si="0"/>
        <v/>
      </c>
      <c r="D50" s="65"/>
      <c r="E50" s="47"/>
      <c r="F50" s="5"/>
      <c r="G50" s="5"/>
      <c r="H50" s="5"/>
      <c r="I50" s="5"/>
      <c r="J50" s="6"/>
      <c r="K50" s="5"/>
      <c r="L50" s="5"/>
      <c r="M50" s="5"/>
      <c r="N50" s="7"/>
      <c r="O50" s="4"/>
      <c r="P50" s="5"/>
      <c r="Q50" s="5"/>
      <c r="R50" s="5"/>
      <c r="S50" s="5"/>
      <c r="T50" s="8"/>
      <c r="U50" s="5"/>
      <c r="V50" s="5"/>
      <c r="W50" s="5"/>
      <c r="X50" s="7"/>
    </row>
    <row r="51" spans="3:24" ht="18" customHeight="1" x14ac:dyDescent="0.35">
      <c r="C51" s="50" t="str">
        <f t="shared" si="0"/>
        <v/>
      </c>
      <c r="D51" s="65"/>
      <c r="J51" s="12"/>
      <c r="K51" s="21" t="s">
        <v>4</v>
      </c>
      <c r="N51" s="11"/>
      <c r="O51" s="9"/>
      <c r="T51" s="12">
        <f>IF(E8="","",(E8^2)*J31)</f>
        <v>0</v>
      </c>
      <c r="U51" s="21" t="s">
        <v>4</v>
      </c>
      <c r="X51" s="11"/>
    </row>
    <row r="52" spans="3:24" ht="18" customHeight="1" x14ac:dyDescent="0.35">
      <c r="C52" s="50" t="str">
        <f t="shared" si="0"/>
        <v/>
      </c>
      <c r="D52" s="65"/>
      <c r="E52" s="14"/>
      <c r="J52" s="22"/>
      <c r="N52" s="11"/>
      <c r="O52" s="17"/>
      <c r="P52" s="14"/>
      <c r="Q52" s="14"/>
      <c r="R52" s="14"/>
      <c r="S52" s="14"/>
      <c r="T52" s="18"/>
      <c r="U52" s="14"/>
      <c r="V52" s="14"/>
      <c r="W52" s="14"/>
      <c r="X52" s="16"/>
    </row>
    <row r="53" spans="3:24" ht="18" customHeight="1" x14ac:dyDescent="0.35">
      <c r="C53" s="50" t="str">
        <f t="shared" si="0"/>
        <v/>
      </c>
      <c r="D53" s="65"/>
      <c r="E53" s="24"/>
      <c r="F53" s="24"/>
      <c r="G53" s="25"/>
      <c r="H53" s="5"/>
      <c r="I53" s="5"/>
      <c r="J53" s="6"/>
      <c r="K53" s="5"/>
      <c r="L53" s="5"/>
      <c r="M53" s="5"/>
      <c r="N53" s="7"/>
      <c r="O53" s="4"/>
      <c r="P53" s="5"/>
      <c r="Q53" s="5"/>
      <c r="R53" s="5"/>
      <c r="S53" s="5"/>
      <c r="T53" s="8"/>
      <c r="U53" s="5"/>
      <c r="V53" s="5"/>
      <c r="W53" s="5"/>
      <c r="X53" s="7"/>
    </row>
    <row r="54" spans="3:24" ht="18" customHeight="1" x14ac:dyDescent="0.35">
      <c r="C54" s="50" t="str">
        <f t="shared" si="0"/>
        <v/>
      </c>
      <c r="D54" s="65"/>
      <c r="E54" s="27"/>
      <c r="F54" s="27"/>
      <c r="G54" s="28"/>
      <c r="J54" s="22"/>
      <c r="N54" s="11"/>
      <c r="O54" s="9"/>
      <c r="T54" s="29"/>
      <c r="X54" s="11"/>
    </row>
    <row r="55" spans="3:24" ht="18" customHeight="1" x14ac:dyDescent="0.35">
      <c r="C55" s="50" t="str">
        <f t="shared" si="0"/>
        <v/>
      </c>
      <c r="D55" s="65"/>
      <c r="J55" s="12">
        <f>IF(G56="","",G56*SQRT(J51))</f>
        <v>0</v>
      </c>
      <c r="K55" s="21" t="s">
        <v>5</v>
      </c>
      <c r="N55" s="11"/>
      <c r="O55" s="9"/>
      <c r="T55" s="12">
        <f>IF(Q56="","",Q56*SQRT(T51))</f>
        <v>0</v>
      </c>
      <c r="U55" s="21" t="s">
        <v>5</v>
      </c>
      <c r="X55" s="11"/>
    </row>
    <row r="56" spans="3:24" ht="18" customHeight="1" x14ac:dyDescent="0.4">
      <c r="C56" s="50" t="str">
        <f t="shared" si="0"/>
        <v/>
      </c>
      <c r="D56" s="65"/>
      <c r="E56" s="14"/>
      <c r="F56" s="30" t="s">
        <v>6</v>
      </c>
      <c r="G56" s="31">
        <v>2</v>
      </c>
      <c r="H56" s="14"/>
      <c r="I56" s="14"/>
      <c r="J56" s="15"/>
      <c r="K56" s="14"/>
      <c r="L56" s="14"/>
      <c r="M56" s="14"/>
      <c r="N56" s="16"/>
      <c r="O56" s="17"/>
      <c r="P56" s="30" t="s">
        <v>6</v>
      </c>
      <c r="Q56" s="31">
        <v>2</v>
      </c>
      <c r="R56" s="14"/>
      <c r="S56" s="14"/>
      <c r="T56" s="15"/>
      <c r="U56" s="14"/>
      <c r="V56" s="14"/>
      <c r="W56" s="14"/>
      <c r="X56" s="16"/>
    </row>
    <row r="57" spans="3:24" ht="18" customHeight="1" x14ac:dyDescent="0.35">
      <c r="C57" s="50" t="str">
        <f t="shared" si="0"/>
        <v/>
      </c>
      <c r="D57" s="65"/>
      <c r="E57" s="5"/>
      <c r="F57" s="5"/>
      <c r="G57" s="5"/>
      <c r="H57" s="5"/>
      <c r="I57" s="5"/>
      <c r="J57" s="6"/>
      <c r="K57" s="5"/>
      <c r="L57" s="5"/>
      <c r="M57" s="5"/>
      <c r="N57" s="7"/>
      <c r="O57" s="4"/>
      <c r="P57" s="5"/>
      <c r="Q57" s="5"/>
      <c r="R57" s="5"/>
      <c r="S57" s="5"/>
      <c r="T57" s="6"/>
      <c r="U57" s="5"/>
      <c r="V57" s="5"/>
      <c r="W57" s="5"/>
      <c r="X57" s="7"/>
    </row>
    <row r="58" spans="3:24" ht="18" customHeight="1" x14ac:dyDescent="0.35">
      <c r="C58" s="50" t="str">
        <f t="shared" si="0"/>
        <v/>
      </c>
      <c r="D58" s="65"/>
      <c r="J58" s="12">
        <f>IF(G56="","",J48-J55)</f>
        <v>0</v>
      </c>
      <c r="K58" s="32">
        <f>IF(G56="","",J48+J55)</f>
        <v>0</v>
      </c>
      <c r="L58" s="21" t="s">
        <v>7</v>
      </c>
      <c r="M58" s="21"/>
      <c r="N58" s="11"/>
      <c r="O58" s="9"/>
      <c r="T58" s="12">
        <f>IF(Q56="","",T48-T55)</f>
        <v>0</v>
      </c>
      <c r="U58" s="32">
        <f>IF(Q56="","",T48+T55)</f>
        <v>0</v>
      </c>
      <c r="V58" s="21" t="s">
        <v>7</v>
      </c>
      <c r="X58" s="11"/>
    </row>
    <row r="59" spans="3:24" ht="18" customHeight="1" x14ac:dyDescent="0.35">
      <c r="C59" s="50" t="str">
        <f t="shared" si="0"/>
        <v/>
      </c>
      <c r="D59" s="65"/>
      <c r="E59" s="14"/>
      <c r="F59" s="14"/>
      <c r="G59" s="14"/>
      <c r="H59" s="14"/>
      <c r="I59" s="14"/>
      <c r="J59" s="15"/>
      <c r="K59" s="14"/>
      <c r="L59" s="14"/>
      <c r="M59" s="14"/>
      <c r="N59" s="16"/>
      <c r="O59" s="17"/>
      <c r="P59" s="14"/>
      <c r="Q59" s="14"/>
      <c r="R59" s="14"/>
      <c r="S59" s="14"/>
      <c r="T59" s="18"/>
      <c r="U59" s="14"/>
      <c r="V59" s="14"/>
      <c r="W59" s="14"/>
      <c r="X59" s="16"/>
    </row>
    <row r="60" spans="3:24" ht="18" customHeight="1" x14ac:dyDescent="0.35">
      <c r="C60" s="50" t="str">
        <f t="shared" si="0"/>
        <v/>
      </c>
      <c r="D60" s="65"/>
      <c r="E60" s="25"/>
      <c r="F60" s="57" t="s">
        <v>18</v>
      </c>
      <c r="G60" s="34">
        <v>8</v>
      </c>
      <c r="H60" s="5"/>
      <c r="I60" s="5"/>
      <c r="J60" s="5"/>
      <c r="K60" s="5"/>
      <c r="L60" s="5"/>
      <c r="M60" s="5"/>
      <c r="N60" s="7"/>
      <c r="O60" s="25"/>
      <c r="P60" s="57" t="s">
        <v>19</v>
      </c>
      <c r="Q60" s="34">
        <v>300</v>
      </c>
      <c r="R60" s="5"/>
      <c r="S60" s="5"/>
      <c r="T60" s="5"/>
      <c r="U60" s="5"/>
      <c r="V60" s="5"/>
      <c r="W60" s="5"/>
      <c r="X60" s="7"/>
    </row>
    <row r="61" spans="3:24" ht="18" customHeight="1" x14ac:dyDescent="0.35">
      <c r="C61" s="50" t="str">
        <f t="shared" si="0"/>
        <v/>
      </c>
      <c r="D61" s="65"/>
      <c r="E61" s="42"/>
      <c r="N61" s="11"/>
      <c r="O61" s="42"/>
      <c r="X61" s="11"/>
    </row>
    <row r="62" spans="3:24" ht="18" customHeight="1" x14ac:dyDescent="0.35">
      <c r="C62" s="50" t="str">
        <f t="shared" si="0"/>
        <v/>
      </c>
      <c r="D62" s="65"/>
      <c r="J62" s="43"/>
      <c r="K62" s="21" t="s">
        <v>13</v>
      </c>
      <c r="N62" s="11"/>
      <c r="T62" s="43"/>
      <c r="U62" s="21" t="s">
        <v>13</v>
      </c>
      <c r="X62" s="11"/>
    </row>
    <row r="63" spans="3:24" ht="18" customHeight="1" x14ac:dyDescent="0.35">
      <c r="C63" s="50" t="str">
        <f t="shared" si="0"/>
        <v/>
      </c>
      <c r="D63" s="65"/>
      <c r="N63" s="11"/>
      <c r="X63" s="11"/>
    </row>
    <row r="64" spans="3:24" ht="18" customHeight="1" x14ac:dyDescent="0.35">
      <c r="C64" s="50" t="str">
        <f t="shared" si="0"/>
        <v/>
      </c>
      <c r="D64" s="65"/>
      <c r="E64" s="44"/>
      <c r="G64" s="43">
        <f>(G60/G56)^2</f>
        <v>16</v>
      </c>
      <c r="N64" s="11"/>
      <c r="O64" s="44"/>
      <c r="Q64" s="12">
        <f>(Q60/(Q56*$E$3))^2</f>
        <v>0.5625</v>
      </c>
      <c r="X64" s="11"/>
    </row>
    <row r="65" spans="3:24" ht="18" customHeight="1" x14ac:dyDescent="0.35">
      <c r="C65" s="50" t="str">
        <f t="shared" si="0"/>
        <v/>
      </c>
      <c r="D65" s="66"/>
      <c r="E65" s="14"/>
      <c r="F65" s="14"/>
      <c r="G65" s="14"/>
      <c r="H65" s="14"/>
      <c r="I65" s="14"/>
      <c r="J65" s="14"/>
      <c r="K65" s="14"/>
      <c r="L65" s="14"/>
      <c r="M65" s="14"/>
      <c r="N65" s="16"/>
      <c r="O65" s="14"/>
      <c r="P65" s="14"/>
      <c r="Q65" s="14"/>
      <c r="R65" s="14"/>
      <c r="S65" s="14"/>
      <c r="T65" s="14"/>
      <c r="U65" s="14"/>
      <c r="V65" s="14"/>
      <c r="W65" s="14"/>
      <c r="X65" s="16"/>
    </row>
    <row r="66" spans="3:24" ht="18" customHeight="1" x14ac:dyDescent="0.35">
      <c r="C66" s="50" t="str">
        <f t="shared" si="0"/>
        <v/>
      </c>
    </row>
    <row r="67" spans="3:24" ht="18" customHeight="1" x14ac:dyDescent="0.35">
      <c r="C67" s="50" t="str">
        <f t="shared" si="0"/>
        <v/>
      </c>
      <c r="D67" s="64" t="s">
        <v>11</v>
      </c>
      <c r="E67" s="45" t="s">
        <v>23</v>
      </c>
      <c r="F67" s="37"/>
      <c r="G67" s="38"/>
      <c r="H67" s="38"/>
      <c r="I67" s="39"/>
      <c r="J67" s="38"/>
      <c r="K67" s="38"/>
      <c r="L67" s="40"/>
      <c r="M67" s="40"/>
      <c r="N67" s="41"/>
      <c r="O67" s="36" t="s">
        <v>24</v>
      </c>
      <c r="P67" s="38"/>
      <c r="Q67" s="38"/>
      <c r="R67" s="38"/>
      <c r="S67" s="38"/>
      <c r="T67" s="38"/>
      <c r="U67" s="38"/>
      <c r="V67" s="38"/>
      <c r="W67" s="38"/>
      <c r="X67" s="41"/>
    </row>
    <row r="68" spans="3:24" ht="18" customHeight="1" x14ac:dyDescent="0.35">
      <c r="C68" s="50" t="str">
        <f t="shared" ref="C68:C131" si="1">IF(A68="","",B68-A68)</f>
        <v/>
      </c>
      <c r="D68" s="65"/>
      <c r="E68" s="5"/>
      <c r="F68" s="5"/>
      <c r="G68" s="5"/>
      <c r="H68" s="5"/>
      <c r="I68" s="5"/>
      <c r="J68" s="6"/>
      <c r="K68" s="5"/>
      <c r="L68" s="5"/>
      <c r="M68" s="5"/>
      <c r="N68" s="7"/>
      <c r="O68" s="4"/>
      <c r="P68" s="5"/>
      <c r="Q68" s="5"/>
      <c r="R68" s="5"/>
      <c r="S68" s="5"/>
      <c r="T68" s="8"/>
      <c r="U68" s="5"/>
      <c r="V68" s="5"/>
      <c r="W68" s="5"/>
      <c r="X68" s="7"/>
    </row>
    <row r="69" spans="3:24" ht="18" customHeight="1" x14ac:dyDescent="0.35">
      <c r="C69" s="50" t="str">
        <f t="shared" si="1"/>
        <v/>
      </c>
      <c r="D69" s="65"/>
      <c r="J69" s="12"/>
      <c r="K69" s="10" t="s">
        <v>2</v>
      </c>
      <c r="N69" s="11"/>
      <c r="O69" s="9"/>
      <c r="T69" s="12">
        <f>IF(E3="","",E3*J69)</f>
        <v>0</v>
      </c>
      <c r="U69" s="10" t="s">
        <v>3</v>
      </c>
      <c r="X69" s="11"/>
    </row>
    <row r="70" spans="3:24" ht="18" customHeight="1" x14ac:dyDescent="0.35">
      <c r="C70" s="50" t="str">
        <f t="shared" si="1"/>
        <v/>
      </c>
      <c r="D70" s="65"/>
      <c r="E70" s="46"/>
      <c r="F70" s="14"/>
      <c r="G70" s="14"/>
      <c r="H70" s="14"/>
      <c r="I70" s="14"/>
      <c r="J70" s="15"/>
      <c r="K70" s="14"/>
      <c r="L70" s="14"/>
      <c r="M70" s="14"/>
      <c r="N70" s="16"/>
      <c r="O70" s="17"/>
      <c r="P70" s="14"/>
      <c r="Q70" s="14"/>
      <c r="R70" s="14"/>
      <c r="S70" s="14"/>
      <c r="T70" s="18"/>
      <c r="U70" s="14"/>
      <c r="V70" s="14"/>
      <c r="W70" s="14"/>
      <c r="X70" s="16"/>
    </row>
    <row r="71" spans="3:24" ht="18" customHeight="1" x14ac:dyDescent="0.35">
      <c r="C71" s="50" t="str">
        <f t="shared" si="1"/>
        <v/>
      </c>
      <c r="D71" s="65"/>
      <c r="E71" s="47"/>
      <c r="F71" s="5"/>
      <c r="G71" s="5"/>
      <c r="H71" s="5"/>
      <c r="I71" s="5"/>
      <c r="J71" s="6"/>
      <c r="K71" s="5"/>
      <c r="L71" s="5"/>
      <c r="M71" s="5"/>
      <c r="N71" s="7"/>
      <c r="O71" s="4"/>
      <c r="P71" s="5"/>
      <c r="Q71" s="5"/>
      <c r="R71" s="5"/>
      <c r="S71" s="5"/>
      <c r="T71" s="8"/>
      <c r="U71" s="5"/>
      <c r="V71" s="5"/>
      <c r="W71" s="5"/>
      <c r="X71" s="7"/>
    </row>
    <row r="72" spans="3:24" ht="18" customHeight="1" x14ac:dyDescent="0.35">
      <c r="C72" s="50" t="str">
        <f t="shared" si="1"/>
        <v/>
      </c>
      <c r="D72" s="65"/>
      <c r="J72" s="12"/>
      <c r="K72" s="21" t="s">
        <v>4</v>
      </c>
      <c r="N72" s="11"/>
      <c r="O72" s="9"/>
      <c r="T72" s="12">
        <f>IF(E3="","",E3*E3*J72)</f>
        <v>0</v>
      </c>
      <c r="U72" s="21" t="s">
        <v>4</v>
      </c>
      <c r="X72" s="11"/>
    </row>
    <row r="73" spans="3:24" ht="18" customHeight="1" x14ac:dyDescent="0.35">
      <c r="C73" s="50" t="str">
        <f t="shared" si="1"/>
        <v/>
      </c>
      <c r="D73" s="65"/>
      <c r="E73" s="14"/>
      <c r="J73" s="22"/>
      <c r="N73" s="11"/>
      <c r="O73" s="17"/>
      <c r="P73" s="14"/>
      <c r="Q73" s="14"/>
      <c r="R73" s="14"/>
      <c r="S73" s="14"/>
      <c r="T73" s="18"/>
      <c r="U73" s="14"/>
      <c r="V73" s="14"/>
      <c r="W73" s="14"/>
      <c r="X73" s="16"/>
    </row>
    <row r="74" spans="3:24" ht="18" customHeight="1" x14ac:dyDescent="0.35">
      <c r="C74" s="50" t="str">
        <f t="shared" si="1"/>
        <v/>
      </c>
      <c r="D74" s="65"/>
      <c r="E74" s="24"/>
      <c r="F74" s="24"/>
      <c r="G74" s="25"/>
      <c r="H74" s="5"/>
      <c r="I74" s="5"/>
      <c r="J74" s="6"/>
      <c r="K74" s="5"/>
      <c r="L74" s="5"/>
      <c r="M74" s="5"/>
      <c r="N74" s="7"/>
      <c r="O74" s="4"/>
      <c r="P74" s="5"/>
      <c r="Q74" s="5"/>
      <c r="R74" s="5"/>
      <c r="S74" s="5"/>
      <c r="T74" s="8"/>
      <c r="U74" s="5"/>
      <c r="V74" s="5"/>
      <c r="W74" s="5"/>
      <c r="X74" s="7"/>
    </row>
    <row r="75" spans="3:24" ht="18" customHeight="1" x14ac:dyDescent="0.35">
      <c r="C75" s="50" t="str">
        <f t="shared" si="1"/>
        <v/>
      </c>
      <c r="D75" s="65"/>
      <c r="E75" s="27"/>
      <c r="F75" s="27"/>
      <c r="G75" s="28"/>
      <c r="J75" s="22"/>
      <c r="N75" s="11"/>
      <c r="O75" s="9"/>
      <c r="T75" s="29"/>
      <c r="X75" s="11"/>
    </row>
    <row r="76" spans="3:24" ht="18" customHeight="1" x14ac:dyDescent="0.35">
      <c r="C76" s="50" t="str">
        <f t="shared" si="1"/>
        <v/>
      </c>
      <c r="D76" s="65"/>
      <c r="J76" s="12">
        <f>IF(G77="","",G77*SQRT(J72))</f>
        <v>0</v>
      </c>
      <c r="K76" s="21" t="s">
        <v>5</v>
      </c>
      <c r="N76" s="11"/>
      <c r="O76" s="9"/>
      <c r="T76" s="12">
        <f>IF(Q77="","",Q77*SQRT(T72))</f>
        <v>0</v>
      </c>
      <c r="U76" s="21" t="s">
        <v>5</v>
      </c>
      <c r="X76" s="11"/>
    </row>
    <row r="77" spans="3:24" ht="18" customHeight="1" x14ac:dyDescent="0.4">
      <c r="C77" s="50" t="str">
        <f t="shared" si="1"/>
        <v/>
      </c>
      <c r="D77" s="65"/>
      <c r="E77" s="14"/>
      <c r="F77" s="30" t="s">
        <v>6</v>
      </c>
      <c r="G77" s="31">
        <v>2</v>
      </c>
      <c r="H77" s="14"/>
      <c r="I77" s="14"/>
      <c r="J77" s="15"/>
      <c r="K77" s="14"/>
      <c r="L77" s="14"/>
      <c r="M77" s="14"/>
      <c r="N77" s="16"/>
      <c r="O77" s="17"/>
      <c r="P77" s="30" t="s">
        <v>6</v>
      </c>
      <c r="Q77" s="31">
        <v>2</v>
      </c>
      <c r="R77" s="14"/>
      <c r="S77" s="14"/>
      <c r="T77" s="15"/>
      <c r="U77" s="14"/>
      <c r="V77" s="14"/>
      <c r="W77" s="14"/>
      <c r="X77" s="16"/>
    </row>
    <row r="78" spans="3:24" ht="18" customHeight="1" x14ac:dyDescent="0.35">
      <c r="C78" s="50" t="str">
        <f t="shared" si="1"/>
        <v/>
      </c>
      <c r="D78" s="65"/>
      <c r="E78" s="5"/>
      <c r="F78" s="5"/>
      <c r="G78" s="5"/>
      <c r="H78" s="5"/>
      <c r="I78" s="5"/>
      <c r="J78" s="6"/>
      <c r="K78" s="5"/>
      <c r="L78" s="5"/>
      <c r="M78" s="5"/>
      <c r="N78" s="7"/>
      <c r="O78" s="4"/>
      <c r="P78" s="5"/>
      <c r="Q78" s="5"/>
      <c r="R78" s="5"/>
      <c r="S78" s="5"/>
      <c r="T78" s="6"/>
      <c r="U78" s="5"/>
      <c r="V78" s="5"/>
      <c r="W78" s="5"/>
      <c r="X78" s="7"/>
    </row>
    <row r="79" spans="3:24" ht="18" customHeight="1" x14ac:dyDescent="0.35">
      <c r="C79" s="50" t="str">
        <f t="shared" si="1"/>
        <v/>
      </c>
      <c r="D79" s="65"/>
      <c r="J79" s="12">
        <f>IF(G77="","",J69-J76)</f>
        <v>0</v>
      </c>
      <c r="K79" s="32">
        <f>IF(G77="","",J69+J76)</f>
        <v>0</v>
      </c>
      <c r="L79" s="21" t="s">
        <v>7</v>
      </c>
      <c r="M79" s="21"/>
      <c r="N79" s="11"/>
      <c r="O79" s="9"/>
      <c r="T79" s="12">
        <f>IF(Q77="","",T69-T76)</f>
        <v>0</v>
      </c>
      <c r="U79" s="32">
        <f>IF(Q77="","",T69+T76)</f>
        <v>0</v>
      </c>
      <c r="V79" s="21" t="s">
        <v>7</v>
      </c>
      <c r="X79" s="11"/>
    </row>
    <row r="80" spans="3:24" ht="18" customHeight="1" x14ac:dyDescent="0.35">
      <c r="C80" s="50" t="str">
        <f t="shared" si="1"/>
        <v/>
      </c>
      <c r="D80" s="65"/>
      <c r="E80" s="14"/>
      <c r="F80" s="14"/>
      <c r="G80" s="14"/>
      <c r="H80" s="14"/>
      <c r="I80" s="14"/>
      <c r="J80" s="15"/>
      <c r="K80" s="14"/>
      <c r="L80" s="14"/>
      <c r="M80" s="14"/>
      <c r="N80" s="16"/>
      <c r="O80" s="17"/>
      <c r="P80" s="14"/>
      <c r="Q80" s="14"/>
      <c r="R80" s="14"/>
      <c r="S80" s="14"/>
      <c r="T80" s="18"/>
      <c r="U80" s="14"/>
      <c r="V80" s="14"/>
      <c r="W80" s="14"/>
      <c r="X80" s="16"/>
    </row>
    <row r="81" spans="3:24" ht="18" customHeight="1" x14ac:dyDescent="0.35">
      <c r="C81" s="50" t="str">
        <f t="shared" si="1"/>
        <v/>
      </c>
      <c r="D81" s="65"/>
      <c r="E81" s="25"/>
      <c r="F81" s="57" t="s">
        <v>18</v>
      </c>
      <c r="G81" s="34">
        <v>8</v>
      </c>
      <c r="H81" s="5"/>
      <c r="I81" s="5"/>
      <c r="J81" s="5"/>
      <c r="K81" s="5"/>
      <c r="L81" s="5"/>
      <c r="M81" s="5"/>
      <c r="N81" s="7"/>
      <c r="O81" s="25"/>
      <c r="P81" s="57" t="s">
        <v>19</v>
      </c>
      <c r="Q81" s="34">
        <v>300</v>
      </c>
      <c r="R81" s="5"/>
      <c r="S81" s="5"/>
      <c r="T81" s="5"/>
      <c r="U81" s="5"/>
      <c r="V81" s="5"/>
      <c r="W81" s="5"/>
      <c r="X81" s="7"/>
    </row>
    <row r="82" spans="3:24" ht="18" customHeight="1" x14ac:dyDescent="0.35">
      <c r="C82" s="50" t="str">
        <f t="shared" si="1"/>
        <v/>
      </c>
      <c r="D82" s="65"/>
      <c r="E82" s="42"/>
      <c r="N82" s="11"/>
      <c r="O82" s="42"/>
      <c r="X82" s="11"/>
    </row>
    <row r="83" spans="3:24" ht="18" customHeight="1" x14ac:dyDescent="0.35">
      <c r="C83" s="50" t="str">
        <f t="shared" si="1"/>
        <v/>
      </c>
      <c r="D83" s="65"/>
      <c r="J83" s="43"/>
      <c r="K83" s="21" t="s">
        <v>13</v>
      </c>
      <c r="N83" s="11"/>
      <c r="T83" s="43"/>
      <c r="U83" s="21" t="s">
        <v>13</v>
      </c>
      <c r="X83" s="11"/>
    </row>
    <row r="84" spans="3:24" ht="18" customHeight="1" x14ac:dyDescent="0.35">
      <c r="C84" s="50" t="str">
        <f t="shared" si="1"/>
        <v/>
      </c>
      <c r="D84" s="65"/>
      <c r="N84" s="11"/>
      <c r="X84" s="11"/>
    </row>
    <row r="85" spans="3:24" ht="18" customHeight="1" x14ac:dyDescent="0.35">
      <c r="C85" s="50" t="str">
        <f t="shared" si="1"/>
        <v/>
      </c>
      <c r="D85" s="65"/>
      <c r="E85" s="44"/>
      <c r="G85" s="43">
        <f>(G81/G77)^2</f>
        <v>16</v>
      </c>
      <c r="N85" s="11"/>
      <c r="O85" s="44"/>
      <c r="Q85" s="12">
        <f>(Q81/(Q77*$E$3))^2</f>
        <v>0.5625</v>
      </c>
      <c r="X85" s="11"/>
    </row>
    <row r="86" spans="3:24" ht="18" customHeight="1" x14ac:dyDescent="0.35">
      <c r="C86" s="50" t="str">
        <f t="shared" si="1"/>
        <v/>
      </c>
      <c r="D86" s="66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4"/>
      <c r="P86" s="14"/>
      <c r="Q86" s="14"/>
      <c r="R86" s="14"/>
      <c r="S86" s="14"/>
      <c r="T86" s="14"/>
      <c r="U86" s="14"/>
      <c r="V86" s="14"/>
      <c r="W86" s="14"/>
      <c r="X86" s="16"/>
    </row>
    <row r="87" spans="3:24" ht="18" customHeight="1" x14ac:dyDescent="0.35">
      <c r="C87" s="50" t="str">
        <f t="shared" si="1"/>
        <v/>
      </c>
    </row>
    <row r="88" spans="3:24" ht="18" customHeight="1" x14ac:dyDescent="0.35">
      <c r="C88" s="50" t="str">
        <f t="shared" si="1"/>
        <v/>
      </c>
      <c r="D88" s="64" t="s">
        <v>12</v>
      </c>
      <c r="E88" s="36" t="s">
        <v>25</v>
      </c>
      <c r="F88" s="37"/>
      <c r="G88" s="38"/>
      <c r="H88" s="38"/>
      <c r="I88" s="39"/>
      <c r="J88" s="38"/>
      <c r="K88" s="38"/>
      <c r="L88" s="40"/>
      <c r="M88" s="40"/>
      <c r="N88" s="41"/>
      <c r="O88" s="36" t="s">
        <v>26</v>
      </c>
      <c r="P88" s="38"/>
      <c r="Q88" s="38"/>
      <c r="R88" s="38"/>
      <c r="S88" s="38"/>
      <c r="T88" s="38"/>
      <c r="U88" s="38"/>
      <c r="V88" s="38"/>
      <c r="W88" s="38"/>
      <c r="X88" s="41"/>
    </row>
    <row r="89" spans="3:24" ht="18" customHeight="1" x14ac:dyDescent="0.35">
      <c r="C89" s="50" t="str">
        <f t="shared" si="1"/>
        <v/>
      </c>
      <c r="D89" s="65"/>
      <c r="E89" s="4"/>
      <c r="F89" s="5"/>
      <c r="G89" s="5"/>
      <c r="H89" s="5"/>
      <c r="I89" s="5"/>
      <c r="J89" s="6"/>
      <c r="K89" s="5"/>
      <c r="L89" s="5"/>
      <c r="M89" s="5"/>
      <c r="N89" s="7"/>
      <c r="O89" s="4"/>
      <c r="P89" s="5"/>
      <c r="Q89" s="5"/>
      <c r="R89" s="5"/>
      <c r="S89" s="5"/>
      <c r="T89" s="8"/>
      <c r="U89" s="5"/>
      <c r="V89" s="5"/>
      <c r="W89" s="5"/>
      <c r="X89" s="7"/>
    </row>
    <row r="90" spans="3:24" ht="18" customHeight="1" x14ac:dyDescent="0.35">
      <c r="C90" s="50" t="str">
        <f t="shared" si="1"/>
        <v/>
      </c>
      <c r="D90" s="65"/>
      <c r="E90" s="9"/>
      <c r="J90" s="12"/>
      <c r="K90" s="10" t="s">
        <v>2</v>
      </c>
      <c r="N90" s="11"/>
      <c r="O90" s="9"/>
      <c r="T90" s="12">
        <f>IF(E3="","",E3*J90)</f>
        <v>0</v>
      </c>
      <c r="U90" s="10" t="s">
        <v>3</v>
      </c>
      <c r="X90" s="11"/>
    </row>
    <row r="91" spans="3:24" ht="18" customHeight="1" x14ac:dyDescent="0.35">
      <c r="C91" s="50" t="str">
        <f t="shared" si="1"/>
        <v/>
      </c>
      <c r="D91" s="65"/>
      <c r="E91" s="13"/>
      <c r="F91" s="14"/>
      <c r="G91" s="14"/>
      <c r="H91" s="14"/>
      <c r="I91" s="14"/>
      <c r="J91" s="15"/>
      <c r="K91" s="14"/>
      <c r="L91" s="14"/>
      <c r="M91" s="14"/>
      <c r="N91" s="16"/>
      <c r="O91" s="17"/>
      <c r="P91" s="14"/>
      <c r="Q91" s="14"/>
      <c r="R91" s="14"/>
      <c r="S91" s="14"/>
      <c r="T91" s="18"/>
      <c r="U91" s="14"/>
      <c r="V91" s="14"/>
      <c r="W91" s="14"/>
      <c r="X91" s="16"/>
    </row>
    <row r="92" spans="3:24" ht="18" customHeight="1" x14ac:dyDescent="0.35">
      <c r="C92" s="50" t="str">
        <f t="shared" si="1"/>
        <v/>
      </c>
      <c r="D92" s="65"/>
      <c r="E92" s="19"/>
      <c r="F92" s="5"/>
      <c r="G92" s="5"/>
      <c r="H92" s="5"/>
      <c r="I92" s="5"/>
      <c r="J92" s="6"/>
      <c r="K92" s="5"/>
      <c r="L92" s="5"/>
      <c r="M92" s="5"/>
      <c r="N92" s="7"/>
      <c r="O92" s="4"/>
      <c r="P92" s="5"/>
      <c r="Q92" s="5"/>
      <c r="R92" s="5"/>
      <c r="S92" s="5"/>
      <c r="T92" s="8"/>
      <c r="U92" s="5"/>
      <c r="V92" s="5"/>
      <c r="W92" s="5"/>
      <c r="X92" s="7"/>
    </row>
    <row r="93" spans="3:24" ht="18" customHeight="1" x14ac:dyDescent="0.35">
      <c r="C93" s="50" t="str">
        <f t="shared" si="1"/>
        <v/>
      </c>
      <c r="D93" s="65"/>
      <c r="E93" s="9"/>
      <c r="J93" s="12"/>
      <c r="K93" s="21" t="s">
        <v>4</v>
      </c>
      <c r="N93" s="11"/>
      <c r="O93" s="9"/>
      <c r="T93" s="12">
        <f>IF(E3="","",E3*E3*J93)</f>
        <v>0</v>
      </c>
      <c r="U93" s="21" t="s">
        <v>4</v>
      </c>
      <c r="X93" s="11"/>
    </row>
    <row r="94" spans="3:24" ht="18" customHeight="1" x14ac:dyDescent="0.35">
      <c r="C94" s="50" t="str">
        <f t="shared" si="1"/>
        <v/>
      </c>
      <c r="D94" s="65"/>
      <c r="E94" s="17"/>
      <c r="J94" s="22"/>
      <c r="N94" s="11"/>
      <c r="O94" s="17"/>
      <c r="P94" s="14"/>
      <c r="Q94" s="14"/>
      <c r="R94" s="14"/>
      <c r="S94" s="14"/>
      <c r="T94" s="18"/>
      <c r="U94" s="14"/>
      <c r="V94" s="14"/>
      <c r="W94" s="14"/>
      <c r="X94" s="16"/>
    </row>
    <row r="95" spans="3:24" ht="18" customHeight="1" x14ac:dyDescent="0.35">
      <c r="C95" s="50" t="str">
        <f t="shared" si="1"/>
        <v/>
      </c>
      <c r="D95" s="65"/>
      <c r="E95" s="23"/>
      <c r="F95" s="24"/>
      <c r="G95" s="25"/>
      <c r="H95" s="5"/>
      <c r="I95" s="5"/>
      <c r="J95" s="6"/>
      <c r="K95" s="5"/>
      <c r="L95" s="5"/>
      <c r="M95" s="5"/>
      <c r="N95" s="7"/>
      <c r="O95" s="4"/>
      <c r="P95" s="5"/>
      <c r="Q95" s="5"/>
      <c r="R95" s="5"/>
      <c r="S95" s="5"/>
      <c r="T95" s="8"/>
      <c r="U95" s="5"/>
      <c r="V95" s="5"/>
      <c r="W95" s="5"/>
      <c r="X95" s="7"/>
    </row>
    <row r="96" spans="3:24" ht="18" customHeight="1" x14ac:dyDescent="0.35">
      <c r="C96" s="50" t="str">
        <f t="shared" si="1"/>
        <v/>
      </c>
      <c r="D96" s="65"/>
      <c r="E96" s="26"/>
      <c r="F96" s="27"/>
      <c r="G96" s="28"/>
      <c r="J96" s="22"/>
      <c r="N96" s="11"/>
      <c r="O96" s="9"/>
      <c r="T96" s="29"/>
      <c r="X96" s="11"/>
    </row>
    <row r="97" spans="3:24" ht="18" customHeight="1" x14ac:dyDescent="0.35">
      <c r="C97" s="50" t="str">
        <f t="shared" si="1"/>
        <v/>
      </c>
      <c r="D97" s="65"/>
      <c r="E97" s="9"/>
      <c r="J97" s="12">
        <f>IF(G98="","",G98*SQRT(J93))</f>
        <v>0</v>
      </c>
      <c r="K97" s="21" t="s">
        <v>5</v>
      </c>
      <c r="N97" s="11"/>
      <c r="O97" s="9"/>
      <c r="T97" s="12">
        <f>IF(Q98="","",Q98*SQRT(T93))</f>
        <v>0</v>
      </c>
      <c r="U97" s="21" t="s">
        <v>5</v>
      </c>
      <c r="X97" s="11"/>
    </row>
    <row r="98" spans="3:24" ht="18" customHeight="1" x14ac:dyDescent="0.4">
      <c r="C98" s="50" t="str">
        <f t="shared" si="1"/>
        <v/>
      </c>
      <c r="D98" s="65"/>
      <c r="E98" s="17"/>
      <c r="F98" s="30" t="s">
        <v>6</v>
      </c>
      <c r="G98" s="31">
        <v>2</v>
      </c>
      <c r="H98" s="14"/>
      <c r="I98" s="14"/>
      <c r="J98" s="15"/>
      <c r="K98" s="14"/>
      <c r="L98" s="14"/>
      <c r="M98" s="14"/>
      <c r="N98" s="16"/>
      <c r="O98" s="17"/>
      <c r="P98" s="30" t="s">
        <v>6</v>
      </c>
      <c r="Q98" s="31">
        <v>2</v>
      </c>
      <c r="R98" s="14"/>
      <c r="S98" s="14"/>
      <c r="T98" s="15"/>
      <c r="U98" s="14"/>
      <c r="V98" s="14"/>
      <c r="W98" s="14"/>
      <c r="X98" s="16"/>
    </row>
    <row r="99" spans="3:24" ht="18" customHeight="1" x14ac:dyDescent="0.35">
      <c r="C99" s="50" t="str">
        <f t="shared" si="1"/>
        <v/>
      </c>
      <c r="D99" s="65"/>
      <c r="E99" s="4"/>
      <c r="F99" s="5"/>
      <c r="G99" s="5"/>
      <c r="H99" s="5"/>
      <c r="I99" s="5"/>
      <c r="J99" s="6"/>
      <c r="K99" s="5"/>
      <c r="L99" s="5"/>
      <c r="M99" s="5"/>
      <c r="N99" s="7"/>
      <c r="O99" s="4"/>
      <c r="P99" s="5"/>
      <c r="Q99" s="5"/>
      <c r="R99" s="5"/>
      <c r="S99" s="5"/>
      <c r="T99" s="6"/>
      <c r="U99" s="5"/>
      <c r="V99" s="5"/>
      <c r="W99" s="5"/>
      <c r="X99" s="7"/>
    </row>
    <row r="100" spans="3:24" ht="18" customHeight="1" x14ac:dyDescent="0.35">
      <c r="C100" s="50" t="str">
        <f t="shared" si="1"/>
        <v/>
      </c>
      <c r="D100" s="65"/>
      <c r="E100" s="9"/>
      <c r="J100" s="12">
        <f>IF(G98="","",J90-J97)</f>
        <v>0</v>
      </c>
      <c r="K100" s="32">
        <f>IF(G98="","",J90+J97)</f>
        <v>0</v>
      </c>
      <c r="L100" s="21" t="s">
        <v>7</v>
      </c>
      <c r="M100" s="21"/>
      <c r="N100" s="11"/>
      <c r="O100" s="9"/>
      <c r="T100" s="12">
        <f>IF(Q98="","",T90-T97)</f>
        <v>0</v>
      </c>
      <c r="U100" s="32">
        <f>IF(Q98="","",T90+T97)</f>
        <v>0</v>
      </c>
      <c r="V100" s="21" t="s">
        <v>7</v>
      </c>
      <c r="X100" s="11"/>
    </row>
    <row r="101" spans="3:24" ht="18" customHeight="1" x14ac:dyDescent="0.35">
      <c r="C101" s="50" t="str">
        <f t="shared" si="1"/>
        <v/>
      </c>
      <c r="D101" s="65"/>
      <c r="E101" s="17"/>
      <c r="F101" s="14"/>
      <c r="G101" s="14"/>
      <c r="H101" s="14"/>
      <c r="I101" s="14"/>
      <c r="J101" s="15"/>
      <c r="K101" s="14"/>
      <c r="L101" s="14"/>
      <c r="M101" s="14"/>
      <c r="N101" s="16"/>
      <c r="O101" s="17"/>
      <c r="P101" s="14"/>
      <c r="Q101" s="14"/>
      <c r="R101" s="14"/>
      <c r="S101" s="14"/>
      <c r="T101" s="18"/>
      <c r="U101" s="14"/>
      <c r="V101" s="14"/>
      <c r="W101" s="14"/>
      <c r="X101" s="16"/>
    </row>
    <row r="102" spans="3:24" ht="18" customHeight="1" x14ac:dyDescent="0.35">
      <c r="C102" s="50" t="str">
        <f t="shared" si="1"/>
        <v/>
      </c>
      <c r="D102" s="65"/>
      <c r="E102" s="25"/>
      <c r="F102" s="57" t="s">
        <v>18</v>
      </c>
      <c r="G102" s="34">
        <v>8</v>
      </c>
      <c r="H102" s="5"/>
      <c r="I102" s="5"/>
      <c r="J102" s="5"/>
      <c r="K102" s="5"/>
      <c r="L102" s="5"/>
      <c r="M102" s="5"/>
      <c r="N102" s="7"/>
      <c r="O102" s="25"/>
      <c r="P102" s="57" t="s">
        <v>20</v>
      </c>
      <c r="Q102" s="34">
        <v>300</v>
      </c>
      <c r="R102" s="5"/>
      <c r="S102" s="5"/>
      <c r="T102" s="5"/>
      <c r="U102" s="5"/>
      <c r="V102" s="5"/>
      <c r="W102" s="5"/>
      <c r="X102" s="7"/>
    </row>
    <row r="103" spans="3:24" ht="18" customHeight="1" x14ac:dyDescent="0.35">
      <c r="C103" s="50" t="str">
        <f t="shared" si="1"/>
        <v/>
      </c>
      <c r="D103" s="65"/>
      <c r="E103" s="42"/>
      <c r="N103" s="11"/>
      <c r="O103" s="42"/>
      <c r="X103" s="11"/>
    </row>
    <row r="104" spans="3:24" ht="18" customHeight="1" x14ac:dyDescent="0.35">
      <c r="C104" s="50" t="str">
        <f t="shared" si="1"/>
        <v/>
      </c>
      <c r="D104" s="65"/>
      <c r="J104" s="43"/>
      <c r="K104" s="21" t="s">
        <v>13</v>
      </c>
      <c r="N104" s="11"/>
      <c r="T104" s="43"/>
      <c r="U104" s="21" t="s">
        <v>13</v>
      </c>
      <c r="X104" s="11"/>
    </row>
    <row r="105" spans="3:24" ht="18" customHeight="1" x14ac:dyDescent="0.35">
      <c r="C105" s="50" t="str">
        <f t="shared" si="1"/>
        <v/>
      </c>
      <c r="D105" s="65"/>
      <c r="N105" s="11"/>
      <c r="X105" s="11"/>
    </row>
    <row r="106" spans="3:24" ht="18" customHeight="1" x14ac:dyDescent="0.35">
      <c r="C106" s="50" t="str">
        <f t="shared" si="1"/>
        <v/>
      </c>
      <c r="D106" s="65"/>
      <c r="E106" s="44"/>
      <c r="G106" s="43">
        <f>(G102/G98)^2</f>
        <v>16</v>
      </c>
      <c r="N106" s="11"/>
      <c r="O106" s="44"/>
      <c r="Q106" s="12">
        <f>(Q102/(Q98*$E$3))^2</f>
        <v>0.5625</v>
      </c>
      <c r="X106" s="11"/>
    </row>
    <row r="107" spans="3:24" ht="18" customHeight="1" x14ac:dyDescent="0.35">
      <c r="C107" s="50" t="str">
        <f t="shared" si="1"/>
        <v/>
      </c>
      <c r="D107" s="66"/>
      <c r="E107" s="14"/>
      <c r="F107" s="14"/>
      <c r="G107" s="14"/>
      <c r="H107" s="14"/>
      <c r="I107" s="14"/>
      <c r="J107" s="14"/>
      <c r="K107" s="14"/>
      <c r="L107" s="14"/>
      <c r="M107" s="14"/>
      <c r="N107" s="16"/>
      <c r="O107" s="14"/>
      <c r="P107" s="14"/>
      <c r="Q107" s="14"/>
      <c r="R107" s="14"/>
      <c r="S107" s="14"/>
      <c r="T107" s="14"/>
      <c r="U107" s="14"/>
      <c r="V107" s="14"/>
      <c r="W107" s="14"/>
      <c r="X107" s="16"/>
    </row>
    <row r="108" spans="3:24" ht="14.4" customHeight="1" x14ac:dyDescent="0.35">
      <c r="C108" s="50" t="str">
        <f t="shared" si="1"/>
        <v/>
      </c>
    </row>
    <row r="109" spans="3:24" ht="14.4" customHeight="1" x14ac:dyDescent="0.35">
      <c r="C109" s="50" t="str">
        <f t="shared" si="1"/>
        <v/>
      </c>
    </row>
    <row r="110" spans="3:24" ht="14.4" customHeight="1" x14ac:dyDescent="0.35">
      <c r="C110" s="50" t="str">
        <f t="shared" si="1"/>
        <v/>
      </c>
    </row>
    <row r="111" spans="3:24" ht="14.4" customHeight="1" x14ac:dyDescent="0.35">
      <c r="C111" s="50" t="str">
        <f t="shared" si="1"/>
        <v/>
      </c>
    </row>
    <row r="112" spans="3:24" ht="14.4" customHeight="1" x14ac:dyDescent="0.35">
      <c r="C112" s="50" t="str">
        <f t="shared" si="1"/>
        <v/>
      </c>
    </row>
    <row r="113" spans="3:3" ht="14.4" customHeight="1" x14ac:dyDescent="0.35">
      <c r="C113" s="50" t="str">
        <f t="shared" si="1"/>
        <v/>
      </c>
    </row>
    <row r="114" spans="3:3" ht="14.4" customHeight="1" x14ac:dyDescent="0.35">
      <c r="C114" s="50" t="str">
        <f t="shared" si="1"/>
        <v/>
      </c>
    </row>
    <row r="115" spans="3:3" ht="14.4" customHeight="1" x14ac:dyDescent="0.35">
      <c r="C115" s="50" t="str">
        <f t="shared" si="1"/>
        <v/>
      </c>
    </row>
    <row r="116" spans="3:3" ht="14.4" customHeight="1" x14ac:dyDescent="0.35">
      <c r="C116" s="50" t="str">
        <f t="shared" si="1"/>
        <v/>
      </c>
    </row>
    <row r="117" spans="3:3" ht="14.4" customHeight="1" x14ac:dyDescent="0.35">
      <c r="C117" s="50" t="str">
        <f t="shared" si="1"/>
        <v/>
      </c>
    </row>
    <row r="118" spans="3:3" ht="14.4" customHeight="1" x14ac:dyDescent="0.35">
      <c r="C118" s="50" t="str">
        <f t="shared" si="1"/>
        <v/>
      </c>
    </row>
    <row r="119" spans="3:3" ht="14.4" customHeight="1" x14ac:dyDescent="0.35">
      <c r="C119" s="50" t="str">
        <f t="shared" si="1"/>
        <v/>
      </c>
    </row>
    <row r="120" spans="3:3" ht="14.4" customHeight="1" x14ac:dyDescent="0.35">
      <c r="C120" s="50" t="str">
        <f t="shared" si="1"/>
        <v/>
      </c>
    </row>
    <row r="121" spans="3:3" ht="14.4" customHeight="1" x14ac:dyDescent="0.35">
      <c r="C121" s="50" t="str">
        <f t="shared" si="1"/>
        <v/>
      </c>
    </row>
    <row r="122" spans="3:3" ht="14.4" customHeight="1" x14ac:dyDescent="0.35">
      <c r="C122" s="50" t="str">
        <f t="shared" si="1"/>
        <v/>
      </c>
    </row>
    <row r="123" spans="3:3" ht="14.4" customHeight="1" x14ac:dyDescent="0.35">
      <c r="C123" s="50" t="str">
        <f t="shared" si="1"/>
        <v/>
      </c>
    </row>
    <row r="124" spans="3:3" ht="14.4" customHeight="1" x14ac:dyDescent="0.35">
      <c r="C124" s="50" t="str">
        <f t="shared" si="1"/>
        <v/>
      </c>
    </row>
    <row r="125" spans="3:3" ht="14.4" customHeight="1" x14ac:dyDescent="0.35">
      <c r="C125" s="50" t="str">
        <f t="shared" si="1"/>
        <v/>
      </c>
    </row>
    <row r="126" spans="3:3" ht="14.4" customHeight="1" x14ac:dyDescent="0.35">
      <c r="C126" s="50" t="str">
        <f t="shared" si="1"/>
        <v/>
      </c>
    </row>
    <row r="127" spans="3:3" ht="14.4" customHeight="1" x14ac:dyDescent="0.35">
      <c r="C127" s="50" t="str">
        <f t="shared" si="1"/>
        <v/>
      </c>
    </row>
    <row r="128" spans="3:3" ht="14.4" customHeight="1" x14ac:dyDescent="0.35">
      <c r="C128" s="50" t="str">
        <f t="shared" si="1"/>
        <v/>
      </c>
    </row>
    <row r="129" spans="3:3" ht="14.4" customHeight="1" x14ac:dyDescent="0.35">
      <c r="C129" s="50" t="str">
        <f t="shared" si="1"/>
        <v/>
      </c>
    </row>
    <row r="130" spans="3:3" ht="14.4" customHeight="1" x14ac:dyDescent="0.35">
      <c r="C130" s="50" t="str">
        <f t="shared" si="1"/>
        <v/>
      </c>
    </row>
    <row r="131" spans="3:3" ht="14.4" customHeight="1" x14ac:dyDescent="0.35">
      <c r="C131" s="50" t="str">
        <f t="shared" si="1"/>
        <v/>
      </c>
    </row>
    <row r="132" spans="3:3" ht="14.4" customHeight="1" x14ac:dyDescent="0.35">
      <c r="C132" s="50" t="str">
        <f t="shared" ref="C132:C195" si="2">IF(A132="","",B132-A132)</f>
        <v/>
      </c>
    </row>
    <row r="133" spans="3:3" ht="14.4" customHeight="1" x14ac:dyDescent="0.35">
      <c r="C133" s="50" t="str">
        <f t="shared" si="2"/>
        <v/>
      </c>
    </row>
    <row r="134" spans="3:3" ht="14.4" customHeight="1" x14ac:dyDescent="0.35">
      <c r="C134" s="50" t="str">
        <f t="shared" si="2"/>
        <v/>
      </c>
    </row>
    <row r="135" spans="3:3" ht="14.4" customHeight="1" x14ac:dyDescent="0.35">
      <c r="C135" s="50" t="str">
        <f t="shared" si="2"/>
        <v/>
      </c>
    </row>
    <row r="136" spans="3:3" ht="14.4" customHeight="1" x14ac:dyDescent="0.35">
      <c r="C136" s="50" t="str">
        <f t="shared" si="2"/>
        <v/>
      </c>
    </row>
    <row r="137" spans="3:3" ht="14.4" customHeight="1" x14ac:dyDescent="0.35">
      <c r="C137" s="50" t="str">
        <f t="shared" si="2"/>
        <v/>
      </c>
    </row>
    <row r="138" spans="3:3" ht="14.4" customHeight="1" x14ac:dyDescent="0.35">
      <c r="C138" s="50" t="str">
        <f t="shared" si="2"/>
        <v/>
      </c>
    </row>
    <row r="139" spans="3:3" ht="14.4" customHeight="1" x14ac:dyDescent="0.35">
      <c r="C139" s="50" t="str">
        <f t="shared" si="2"/>
        <v/>
      </c>
    </row>
    <row r="140" spans="3:3" ht="14.4" customHeight="1" x14ac:dyDescent="0.35">
      <c r="C140" s="50" t="str">
        <f t="shared" si="2"/>
        <v/>
      </c>
    </row>
    <row r="141" spans="3:3" ht="14.4" customHeight="1" x14ac:dyDescent="0.35">
      <c r="C141" s="50" t="str">
        <f t="shared" si="2"/>
        <v/>
      </c>
    </row>
    <row r="142" spans="3:3" ht="14.4" customHeight="1" x14ac:dyDescent="0.35">
      <c r="C142" s="50" t="str">
        <f t="shared" si="2"/>
        <v/>
      </c>
    </row>
    <row r="143" spans="3:3" ht="14.4" customHeight="1" x14ac:dyDescent="0.35">
      <c r="C143" s="50" t="str">
        <f t="shared" si="2"/>
        <v/>
      </c>
    </row>
    <row r="144" spans="3:3" ht="14.4" customHeight="1" x14ac:dyDescent="0.35">
      <c r="C144" s="50" t="str">
        <f t="shared" si="2"/>
        <v/>
      </c>
    </row>
    <row r="145" spans="3:3" ht="14.4" customHeight="1" x14ac:dyDescent="0.35">
      <c r="C145" s="50" t="str">
        <f t="shared" si="2"/>
        <v/>
      </c>
    </row>
    <row r="146" spans="3:3" ht="14.4" customHeight="1" x14ac:dyDescent="0.35">
      <c r="C146" s="50" t="str">
        <f t="shared" si="2"/>
        <v/>
      </c>
    </row>
    <row r="147" spans="3:3" ht="14.4" customHeight="1" x14ac:dyDescent="0.35">
      <c r="C147" s="50" t="str">
        <f t="shared" si="2"/>
        <v/>
      </c>
    </row>
    <row r="148" spans="3:3" ht="14.4" customHeight="1" x14ac:dyDescent="0.35">
      <c r="C148" s="50" t="str">
        <f t="shared" si="2"/>
        <v/>
      </c>
    </row>
    <row r="149" spans="3:3" ht="14.4" customHeight="1" x14ac:dyDescent="0.35">
      <c r="C149" s="50" t="str">
        <f t="shared" si="2"/>
        <v/>
      </c>
    </row>
    <row r="150" spans="3:3" ht="14.4" customHeight="1" x14ac:dyDescent="0.35">
      <c r="C150" s="50" t="str">
        <f t="shared" si="2"/>
        <v/>
      </c>
    </row>
    <row r="151" spans="3:3" ht="14.4" customHeight="1" x14ac:dyDescent="0.35">
      <c r="C151" s="50" t="str">
        <f t="shared" si="2"/>
        <v/>
      </c>
    </row>
    <row r="152" spans="3:3" ht="14.4" customHeight="1" x14ac:dyDescent="0.35">
      <c r="C152" s="50" t="str">
        <f t="shared" si="2"/>
        <v/>
      </c>
    </row>
    <row r="153" spans="3:3" ht="14.4" customHeight="1" x14ac:dyDescent="0.35">
      <c r="C153" s="50" t="str">
        <f t="shared" si="2"/>
        <v/>
      </c>
    </row>
    <row r="154" spans="3:3" ht="14.4" customHeight="1" x14ac:dyDescent="0.35">
      <c r="C154" s="50" t="str">
        <f t="shared" si="2"/>
        <v/>
      </c>
    </row>
    <row r="155" spans="3:3" ht="14.4" customHeight="1" x14ac:dyDescent="0.35">
      <c r="C155" s="50" t="str">
        <f t="shared" si="2"/>
        <v/>
      </c>
    </row>
    <row r="156" spans="3:3" ht="14.4" customHeight="1" x14ac:dyDescent="0.35">
      <c r="C156" s="50" t="str">
        <f t="shared" si="2"/>
        <v/>
      </c>
    </row>
    <row r="157" spans="3:3" ht="14.4" customHeight="1" x14ac:dyDescent="0.35">
      <c r="C157" s="50" t="str">
        <f t="shared" si="2"/>
        <v/>
      </c>
    </row>
    <row r="158" spans="3:3" ht="14.4" customHeight="1" x14ac:dyDescent="0.35">
      <c r="C158" s="50" t="str">
        <f t="shared" si="2"/>
        <v/>
      </c>
    </row>
    <row r="159" spans="3:3" ht="14.4" customHeight="1" x14ac:dyDescent="0.35">
      <c r="C159" s="50" t="str">
        <f t="shared" si="2"/>
        <v/>
      </c>
    </row>
    <row r="160" spans="3:3" ht="14.4" customHeight="1" x14ac:dyDescent="0.35">
      <c r="C160" s="50" t="str">
        <f t="shared" si="2"/>
        <v/>
      </c>
    </row>
    <row r="161" spans="3:3" ht="14.4" customHeight="1" x14ac:dyDescent="0.35">
      <c r="C161" s="50" t="str">
        <f t="shared" si="2"/>
        <v/>
      </c>
    </row>
    <row r="162" spans="3:3" ht="14.4" customHeight="1" x14ac:dyDescent="0.35">
      <c r="C162" s="50" t="str">
        <f t="shared" si="2"/>
        <v/>
      </c>
    </row>
    <row r="163" spans="3:3" ht="14.4" customHeight="1" x14ac:dyDescent="0.35">
      <c r="C163" s="50" t="str">
        <f t="shared" si="2"/>
        <v/>
      </c>
    </row>
    <row r="164" spans="3:3" ht="14.4" customHeight="1" x14ac:dyDescent="0.35">
      <c r="C164" s="50" t="str">
        <f t="shared" si="2"/>
        <v/>
      </c>
    </row>
    <row r="165" spans="3:3" ht="14.4" customHeight="1" x14ac:dyDescent="0.35">
      <c r="C165" s="50" t="str">
        <f t="shared" si="2"/>
        <v/>
      </c>
    </row>
    <row r="166" spans="3:3" ht="14.4" customHeight="1" x14ac:dyDescent="0.35">
      <c r="C166" s="50" t="str">
        <f t="shared" si="2"/>
        <v/>
      </c>
    </row>
    <row r="167" spans="3:3" ht="14.4" customHeight="1" x14ac:dyDescent="0.35">
      <c r="C167" s="50" t="str">
        <f t="shared" si="2"/>
        <v/>
      </c>
    </row>
    <row r="168" spans="3:3" ht="14.4" customHeight="1" x14ac:dyDescent="0.35">
      <c r="C168" s="50" t="str">
        <f t="shared" si="2"/>
        <v/>
      </c>
    </row>
    <row r="169" spans="3:3" ht="14.4" customHeight="1" x14ac:dyDescent="0.35">
      <c r="C169" s="50" t="str">
        <f t="shared" si="2"/>
        <v/>
      </c>
    </row>
    <row r="170" spans="3:3" ht="14.4" customHeight="1" x14ac:dyDescent="0.35">
      <c r="C170" s="50" t="str">
        <f t="shared" si="2"/>
        <v/>
      </c>
    </row>
    <row r="171" spans="3:3" ht="14.4" customHeight="1" x14ac:dyDescent="0.35">
      <c r="C171" s="50" t="str">
        <f t="shared" si="2"/>
        <v/>
      </c>
    </row>
    <row r="172" spans="3:3" x14ac:dyDescent="0.35">
      <c r="C172" s="50" t="str">
        <f t="shared" si="2"/>
        <v/>
      </c>
    </row>
    <row r="173" spans="3:3" x14ac:dyDescent="0.35">
      <c r="C173" s="50" t="str">
        <f t="shared" si="2"/>
        <v/>
      </c>
    </row>
    <row r="174" spans="3:3" x14ac:dyDescent="0.35">
      <c r="C174" s="50" t="str">
        <f t="shared" si="2"/>
        <v/>
      </c>
    </row>
    <row r="175" spans="3:3" x14ac:dyDescent="0.35">
      <c r="C175" s="50" t="str">
        <f t="shared" si="2"/>
        <v/>
      </c>
    </row>
    <row r="176" spans="3:3" x14ac:dyDescent="0.35">
      <c r="C176" s="50" t="str">
        <f t="shared" si="2"/>
        <v/>
      </c>
    </row>
    <row r="177" spans="3:3" x14ac:dyDescent="0.35">
      <c r="C177" s="50" t="str">
        <f t="shared" si="2"/>
        <v/>
      </c>
    </row>
    <row r="178" spans="3:3" x14ac:dyDescent="0.35">
      <c r="C178" s="50" t="str">
        <f t="shared" si="2"/>
        <v/>
      </c>
    </row>
    <row r="179" spans="3:3" x14ac:dyDescent="0.35">
      <c r="C179" s="50" t="str">
        <f t="shared" si="2"/>
        <v/>
      </c>
    </row>
    <row r="180" spans="3:3" x14ac:dyDescent="0.35">
      <c r="C180" s="50" t="str">
        <f t="shared" si="2"/>
        <v/>
      </c>
    </row>
    <row r="181" spans="3:3" x14ac:dyDescent="0.35">
      <c r="C181" s="50" t="str">
        <f t="shared" si="2"/>
        <v/>
      </c>
    </row>
    <row r="182" spans="3:3" x14ac:dyDescent="0.35">
      <c r="C182" s="50" t="str">
        <f t="shared" si="2"/>
        <v/>
      </c>
    </row>
    <row r="183" spans="3:3" x14ac:dyDescent="0.35">
      <c r="C183" s="50" t="str">
        <f t="shared" si="2"/>
        <v/>
      </c>
    </row>
    <row r="184" spans="3:3" x14ac:dyDescent="0.35">
      <c r="C184" s="50" t="str">
        <f t="shared" si="2"/>
        <v/>
      </c>
    </row>
    <row r="185" spans="3:3" x14ac:dyDescent="0.35">
      <c r="C185" s="50" t="str">
        <f t="shared" si="2"/>
        <v/>
      </c>
    </row>
    <row r="186" spans="3:3" x14ac:dyDescent="0.35">
      <c r="C186" s="50" t="str">
        <f t="shared" si="2"/>
        <v/>
      </c>
    </row>
    <row r="187" spans="3:3" x14ac:dyDescent="0.35">
      <c r="C187" s="50" t="str">
        <f t="shared" si="2"/>
        <v/>
      </c>
    </row>
    <row r="188" spans="3:3" x14ac:dyDescent="0.35">
      <c r="C188" s="50" t="str">
        <f t="shared" si="2"/>
        <v/>
      </c>
    </row>
    <row r="189" spans="3:3" x14ac:dyDescent="0.35">
      <c r="C189" s="50" t="str">
        <f t="shared" si="2"/>
        <v/>
      </c>
    </row>
    <row r="190" spans="3:3" x14ac:dyDescent="0.35">
      <c r="C190" s="50" t="str">
        <f t="shared" si="2"/>
        <v/>
      </c>
    </row>
    <row r="191" spans="3:3" x14ac:dyDescent="0.35">
      <c r="C191" s="50" t="str">
        <f t="shared" si="2"/>
        <v/>
      </c>
    </row>
    <row r="192" spans="3:3" x14ac:dyDescent="0.35">
      <c r="C192" s="50" t="str">
        <f t="shared" si="2"/>
        <v/>
      </c>
    </row>
    <row r="193" spans="3:3" x14ac:dyDescent="0.35">
      <c r="C193" s="50" t="str">
        <f t="shared" si="2"/>
        <v/>
      </c>
    </row>
    <row r="194" spans="3:3" x14ac:dyDescent="0.35">
      <c r="C194" s="50" t="str">
        <f t="shared" si="2"/>
        <v/>
      </c>
    </row>
    <row r="195" spans="3:3" x14ac:dyDescent="0.35">
      <c r="C195" s="50" t="str">
        <f t="shared" si="2"/>
        <v/>
      </c>
    </row>
    <row r="196" spans="3:3" x14ac:dyDescent="0.35">
      <c r="C196" s="50" t="str">
        <f t="shared" ref="C196:C259" si="3">IF(A196="","",B196-A196)</f>
        <v/>
      </c>
    </row>
    <row r="197" spans="3:3" x14ac:dyDescent="0.35">
      <c r="C197" s="50" t="str">
        <f t="shared" si="3"/>
        <v/>
      </c>
    </row>
    <row r="198" spans="3:3" x14ac:dyDescent="0.35">
      <c r="C198" s="50" t="str">
        <f t="shared" si="3"/>
        <v/>
      </c>
    </row>
    <row r="199" spans="3:3" x14ac:dyDescent="0.35">
      <c r="C199" s="50" t="str">
        <f t="shared" si="3"/>
        <v/>
      </c>
    </row>
    <row r="200" spans="3:3" x14ac:dyDescent="0.35">
      <c r="C200" s="50" t="str">
        <f t="shared" si="3"/>
        <v/>
      </c>
    </row>
    <row r="201" spans="3:3" x14ac:dyDescent="0.35">
      <c r="C201" s="50" t="str">
        <f t="shared" si="3"/>
        <v/>
      </c>
    </row>
    <row r="202" spans="3:3" x14ac:dyDescent="0.35">
      <c r="C202" s="50" t="str">
        <f t="shared" si="3"/>
        <v/>
      </c>
    </row>
    <row r="203" spans="3:3" x14ac:dyDescent="0.35">
      <c r="C203" s="50" t="str">
        <f t="shared" si="3"/>
        <v/>
      </c>
    </row>
    <row r="204" spans="3:3" x14ac:dyDescent="0.35">
      <c r="C204" s="50" t="str">
        <f t="shared" si="3"/>
        <v/>
      </c>
    </row>
    <row r="205" spans="3:3" x14ac:dyDescent="0.35">
      <c r="C205" s="50" t="str">
        <f t="shared" si="3"/>
        <v/>
      </c>
    </row>
    <row r="206" spans="3:3" x14ac:dyDescent="0.35">
      <c r="C206" s="50" t="str">
        <f t="shared" si="3"/>
        <v/>
      </c>
    </row>
    <row r="207" spans="3:3" x14ac:dyDescent="0.35">
      <c r="C207" s="50" t="str">
        <f t="shared" si="3"/>
        <v/>
      </c>
    </row>
    <row r="208" spans="3:3" x14ac:dyDescent="0.35">
      <c r="C208" s="50" t="str">
        <f t="shared" si="3"/>
        <v/>
      </c>
    </row>
    <row r="209" spans="3:3" x14ac:dyDescent="0.35">
      <c r="C209" s="50" t="str">
        <f t="shared" si="3"/>
        <v/>
      </c>
    </row>
    <row r="210" spans="3:3" x14ac:dyDescent="0.35">
      <c r="C210" s="50" t="str">
        <f t="shared" si="3"/>
        <v/>
      </c>
    </row>
    <row r="211" spans="3:3" x14ac:dyDescent="0.35">
      <c r="C211" s="50" t="str">
        <f t="shared" si="3"/>
        <v/>
      </c>
    </row>
    <row r="212" spans="3:3" x14ac:dyDescent="0.35">
      <c r="C212" s="50" t="str">
        <f t="shared" si="3"/>
        <v/>
      </c>
    </row>
    <row r="213" spans="3:3" x14ac:dyDescent="0.35">
      <c r="C213" s="50" t="str">
        <f t="shared" si="3"/>
        <v/>
      </c>
    </row>
    <row r="214" spans="3:3" x14ac:dyDescent="0.35">
      <c r="C214" s="50" t="str">
        <f t="shared" si="3"/>
        <v/>
      </c>
    </row>
    <row r="215" spans="3:3" x14ac:dyDescent="0.35">
      <c r="C215" s="50" t="str">
        <f t="shared" si="3"/>
        <v/>
      </c>
    </row>
    <row r="216" spans="3:3" x14ac:dyDescent="0.35">
      <c r="C216" s="50" t="str">
        <f t="shared" si="3"/>
        <v/>
      </c>
    </row>
    <row r="217" spans="3:3" x14ac:dyDescent="0.35">
      <c r="C217" s="50" t="str">
        <f t="shared" si="3"/>
        <v/>
      </c>
    </row>
    <row r="218" spans="3:3" x14ac:dyDescent="0.35">
      <c r="C218" s="50" t="str">
        <f t="shared" si="3"/>
        <v/>
      </c>
    </row>
    <row r="219" spans="3:3" x14ac:dyDescent="0.35">
      <c r="C219" s="50" t="str">
        <f t="shared" si="3"/>
        <v/>
      </c>
    </row>
    <row r="220" spans="3:3" x14ac:dyDescent="0.35">
      <c r="C220" s="50" t="str">
        <f t="shared" si="3"/>
        <v/>
      </c>
    </row>
    <row r="221" spans="3:3" x14ac:dyDescent="0.35">
      <c r="C221" s="50" t="str">
        <f t="shared" si="3"/>
        <v/>
      </c>
    </row>
    <row r="222" spans="3:3" x14ac:dyDescent="0.35">
      <c r="C222" s="50" t="str">
        <f t="shared" si="3"/>
        <v/>
      </c>
    </row>
    <row r="223" spans="3:3" x14ac:dyDescent="0.35">
      <c r="C223" s="50" t="str">
        <f t="shared" si="3"/>
        <v/>
      </c>
    </row>
    <row r="224" spans="3:3" x14ac:dyDescent="0.35">
      <c r="C224" s="50" t="str">
        <f t="shared" si="3"/>
        <v/>
      </c>
    </row>
    <row r="225" spans="3:3" x14ac:dyDescent="0.35">
      <c r="C225" s="50" t="str">
        <f t="shared" si="3"/>
        <v/>
      </c>
    </row>
    <row r="226" spans="3:3" x14ac:dyDescent="0.35">
      <c r="C226" s="50" t="str">
        <f t="shared" si="3"/>
        <v/>
      </c>
    </row>
    <row r="227" spans="3:3" x14ac:dyDescent="0.35">
      <c r="C227" s="50" t="str">
        <f t="shared" si="3"/>
        <v/>
      </c>
    </row>
    <row r="228" spans="3:3" x14ac:dyDescent="0.35">
      <c r="C228" s="50" t="str">
        <f t="shared" si="3"/>
        <v/>
      </c>
    </row>
    <row r="229" spans="3:3" x14ac:dyDescent="0.35">
      <c r="C229" s="50" t="str">
        <f t="shared" si="3"/>
        <v/>
      </c>
    </row>
    <row r="230" spans="3:3" x14ac:dyDescent="0.35">
      <c r="C230" s="50" t="str">
        <f t="shared" si="3"/>
        <v/>
      </c>
    </row>
    <row r="231" spans="3:3" x14ac:dyDescent="0.35">
      <c r="C231" s="50" t="str">
        <f t="shared" si="3"/>
        <v/>
      </c>
    </row>
    <row r="232" spans="3:3" x14ac:dyDescent="0.35">
      <c r="C232" s="50" t="str">
        <f t="shared" si="3"/>
        <v/>
      </c>
    </row>
    <row r="233" spans="3:3" x14ac:dyDescent="0.35">
      <c r="C233" s="50" t="str">
        <f t="shared" si="3"/>
        <v/>
      </c>
    </row>
    <row r="234" spans="3:3" x14ac:dyDescent="0.35">
      <c r="C234" s="50" t="str">
        <f t="shared" si="3"/>
        <v/>
      </c>
    </row>
    <row r="235" spans="3:3" x14ac:dyDescent="0.35">
      <c r="C235" s="50" t="str">
        <f t="shared" si="3"/>
        <v/>
      </c>
    </row>
    <row r="236" spans="3:3" x14ac:dyDescent="0.35">
      <c r="C236" s="50" t="str">
        <f t="shared" si="3"/>
        <v/>
      </c>
    </row>
    <row r="237" spans="3:3" x14ac:dyDescent="0.35">
      <c r="C237" s="50" t="str">
        <f t="shared" si="3"/>
        <v/>
      </c>
    </row>
    <row r="238" spans="3:3" x14ac:dyDescent="0.35">
      <c r="C238" s="50" t="str">
        <f t="shared" si="3"/>
        <v/>
      </c>
    </row>
    <row r="239" spans="3:3" x14ac:dyDescent="0.35">
      <c r="C239" s="50" t="str">
        <f t="shared" si="3"/>
        <v/>
      </c>
    </row>
    <row r="240" spans="3:3" x14ac:dyDescent="0.35">
      <c r="C240" s="50" t="str">
        <f t="shared" si="3"/>
        <v/>
      </c>
    </row>
    <row r="241" spans="3:3" x14ac:dyDescent="0.35">
      <c r="C241" s="50" t="str">
        <f t="shared" si="3"/>
        <v/>
      </c>
    </row>
    <row r="242" spans="3:3" x14ac:dyDescent="0.35">
      <c r="C242" s="50" t="str">
        <f t="shared" si="3"/>
        <v/>
      </c>
    </row>
    <row r="243" spans="3:3" x14ac:dyDescent="0.35">
      <c r="C243" s="50" t="str">
        <f t="shared" si="3"/>
        <v/>
      </c>
    </row>
    <row r="244" spans="3:3" x14ac:dyDescent="0.35">
      <c r="C244" s="50" t="str">
        <f t="shared" si="3"/>
        <v/>
      </c>
    </row>
    <row r="245" spans="3:3" x14ac:dyDescent="0.35">
      <c r="C245" s="50" t="str">
        <f t="shared" si="3"/>
        <v/>
      </c>
    </row>
    <row r="246" spans="3:3" x14ac:dyDescent="0.35">
      <c r="C246" s="50" t="str">
        <f t="shared" si="3"/>
        <v/>
      </c>
    </row>
    <row r="247" spans="3:3" x14ac:dyDescent="0.35">
      <c r="C247" s="50" t="str">
        <f t="shared" si="3"/>
        <v/>
      </c>
    </row>
    <row r="248" spans="3:3" x14ac:dyDescent="0.35">
      <c r="C248" s="50" t="str">
        <f t="shared" si="3"/>
        <v/>
      </c>
    </row>
    <row r="249" spans="3:3" x14ac:dyDescent="0.35">
      <c r="C249" s="50" t="str">
        <f t="shared" si="3"/>
        <v/>
      </c>
    </row>
    <row r="250" spans="3:3" x14ac:dyDescent="0.35">
      <c r="C250" s="50" t="str">
        <f t="shared" si="3"/>
        <v/>
      </c>
    </row>
    <row r="251" spans="3:3" x14ac:dyDescent="0.35">
      <c r="C251" s="50" t="str">
        <f t="shared" si="3"/>
        <v/>
      </c>
    </row>
    <row r="252" spans="3:3" x14ac:dyDescent="0.35">
      <c r="C252" s="50" t="str">
        <f t="shared" si="3"/>
        <v/>
      </c>
    </row>
    <row r="253" spans="3:3" x14ac:dyDescent="0.35">
      <c r="C253" s="50" t="str">
        <f t="shared" si="3"/>
        <v/>
      </c>
    </row>
    <row r="254" spans="3:3" x14ac:dyDescent="0.35">
      <c r="C254" s="50" t="str">
        <f t="shared" si="3"/>
        <v/>
      </c>
    </row>
    <row r="255" spans="3:3" x14ac:dyDescent="0.35">
      <c r="C255" s="50" t="str">
        <f t="shared" si="3"/>
        <v/>
      </c>
    </row>
    <row r="256" spans="3:3" x14ac:dyDescent="0.35">
      <c r="C256" s="50" t="str">
        <f t="shared" si="3"/>
        <v/>
      </c>
    </row>
    <row r="257" spans="3:3" x14ac:dyDescent="0.35">
      <c r="C257" s="50" t="str">
        <f t="shared" si="3"/>
        <v/>
      </c>
    </row>
    <row r="258" spans="3:3" x14ac:dyDescent="0.35">
      <c r="C258" s="50" t="str">
        <f t="shared" si="3"/>
        <v/>
      </c>
    </row>
    <row r="259" spans="3:3" x14ac:dyDescent="0.35">
      <c r="C259" s="50" t="str">
        <f t="shared" si="3"/>
        <v/>
      </c>
    </row>
    <row r="260" spans="3:3" x14ac:dyDescent="0.35">
      <c r="C260" s="50" t="str">
        <f t="shared" ref="C260:C323" si="4">IF(A260="","",B260-A260)</f>
        <v/>
      </c>
    </row>
    <row r="261" spans="3:3" x14ac:dyDescent="0.35">
      <c r="C261" s="50" t="str">
        <f t="shared" si="4"/>
        <v/>
      </c>
    </row>
    <row r="262" spans="3:3" x14ac:dyDescent="0.35">
      <c r="C262" s="50" t="str">
        <f t="shared" si="4"/>
        <v/>
      </c>
    </row>
    <row r="263" spans="3:3" x14ac:dyDescent="0.35">
      <c r="C263" s="50" t="str">
        <f t="shared" si="4"/>
        <v/>
      </c>
    </row>
    <row r="264" spans="3:3" x14ac:dyDescent="0.35">
      <c r="C264" s="50" t="str">
        <f t="shared" si="4"/>
        <v/>
      </c>
    </row>
    <row r="265" spans="3:3" x14ac:dyDescent="0.35">
      <c r="C265" s="50" t="str">
        <f t="shared" si="4"/>
        <v/>
      </c>
    </row>
    <row r="266" spans="3:3" x14ac:dyDescent="0.35">
      <c r="C266" s="50" t="str">
        <f t="shared" si="4"/>
        <v/>
      </c>
    </row>
    <row r="267" spans="3:3" x14ac:dyDescent="0.35">
      <c r="C267" s="50" t="str">
        <f t="shared" si="4"/>
        <v/>
      </c>
    </row>
    <row r="268" spans="3:3" x14ac:dyDescent="0.35">
      <c r="C268" s="50" t="str">
        <f t="shared" si="4"/>
        <v/>
      </c>
    </row>
    <row r="269" spans="3:3" x14ac:dyDescent="0.35">
      <c r="C269" s="50" t="str">
        <f t="shared" si="4"/>
        <v/>
      </c>
    </row>
    <row r="270" spans="3:3" x14ac:dyDescent="0.35">
      <c r="C270" s="50" t="str">
        <f t="shared" si="4"/>
        <v/>
      </c>
    </row>
    <row r="271" spans="3:3" x14ac:dyDescent="0.35">
      <c r="C271" s="50" t="str">
        <f t="shared" si="4"/>
        <v/>
      </c>
    </row>
    <row r="272" spans="3:3" x14ac:dyDescent="0.35">
      <c r="C272" s="50" t="str">
        <f t="shared" si="4"/>
        <v/>
      </c>
    </row>
    <row r="273" spans="3:3" x14ac:dyDescent="0.35">
      <c r="C273" s="50" t="str">
        <f t="shared" si="4"/>
        <v/>
      </c>
    </row>
    <row r="274" spans="3:3" x14ac:dyDescent="0.35">
      <c r="C274" s="50" t="str">
        <f t="shared" si="4"/>
        <v/>
      </c>
    </row>
    <row r="275" spans="3:3" x14ac:dyDescent="0.35">
      <c r="C275" s="50" t="str">
        <f t="shared" si="4"/>
        <v/>
      </c>
    </row>
    <row r="276" spans="3:3" x14ac:dyDescent="0.35">
      <c r="C276" s="50" t="str">
        <f t="shared" si="4"/>
        <v/>
      </c>
    </row>
    <row r="277" spans="3:3" x14ac:dyDescent="0.35">
      <c r="C277" s="50" t="str">
        <f t="shared" si="4"/>
        <v/>
      </c>
    </row>
    <row r="278" spans="3:3" x14ac:dyDescent="0.35">
      <c r="C278" s="50" t="str">
        <f t="shared" si="4"/>
        <v/>
      </c>
    </row>
    <row r="279" spans="3:3" x14ac:dyDescent="0.35">
      <c r="C279" s="50" t="str">
        <f t="shared" si="4"/>
        <v/>
      </c>
    </row>
    <row r="280" spans="3:3" x14ac:dyDescent="0.35">
      <c r="C280" s="50" t="str">
        <f t="shared" si="4"/>
        <v/>
      </c>
    </row>
    <row r="281" spans="3:3" x14ac:dyDescent="0.35">
      <c r="C281" s="50" t="str">
        <f t="shared" si="4"/>
        <v/>
      </c>
    </row>
    <row r="282" spans="3:3" x14ac:dyDescent="0.35">
      <c r="C282" s="50" t="str">
        <f t="shared" si="4"/>
        <v/>
      </c>
    </row>
    <row r="283" spans="3:3" x14ac:dyDescent="0.35">
      <c r="C283" s="50" t="str">
        <f t="shared" si="4"/>
        <v/>
      </c>
    </row>
    <row r="284" spans="3:3" x14ac:dyDescent="0.35">
      <c r="C284" s="50" t="str">
        <f t="shared" si="4"/>
        <v/>
      </c>
    </row>
    <row r="285" spans="3:3" x14ac:dyDescent="0.35">
      <c r="C285" s="50" t="str">
        <f t="shared" si="4"/>
        <v/>
      </c>
    </row>
    <row r="286" spans="3:3" x14ac:dyDescent="0.35">
      <c r="C286" s="50" t="str">
        <f t="shared" si="4"/>
        <v/>
      </c>
    </row>
    <row r="287" spans="3:3" x14ac:dyDescent="0.35">
      <c r="C287" s="50" t="str">
        <f t="shared" si="4"/>
        <v/>
      </c>
    </row>
    <row r="288" spans="3:3" x14ac:dyDescent="0.35">
      <c r="C288" s="50" t="str">
        <f t="shared" si="4"/>
        <v/>
      </c>
    </row>
    <row r="289" spans="3:3" x14ac:dyDescent="0.35">
      <c r="C289" s="50" t="str">
        <f t="shared" si="4"/>
        <v/>
      </c>
    </row>
    <row r="290" spans="3:3" x14ac:dyDescent="0.35">
      <c r="C290" s="50" t="str">
        <f t="shared" si="4"/>
        <v/>
      </c>
    </row>
    <row r="291" spans="3:3" x14ac:dyDescent="0.35">
      <c r="C291" s="50" t="str">
        <f t="shared" si="4"/>
        <v/>
      </c>
    </row>
    <row r="292" spans="3:3" x14ac:dyDescent="0.35">
      <c r="C292" s="50" t="str">
        <f t="shared" si="4"/>
        <v/>
      </c>
    </row>
    <row r="293" spans="3:3" x14ac:dyDescent="0.35">
      <c r="C293" s="50" t="str">
        <f t="shared" si="4"/>
        <v/>
      </c>
    </row>
    <row r="294" spans="3:3" x14ac:dyDescent="0.35">
      <c r="C294" s="50" t="str">
        <f t="shared" si="4"/>
        <v/>
      </c>
    </row>
    <row r="295" spans="3:3" x14ac:dyDescent="0.35">
      <c r="C295" s="50" t="str">
        <f t="shared" si="4"/>
        <v/>
      </c>
    </row>
    <row r="296" spans="3:3" x14ac:dyDescent="0.35">
      <c r="C296" s="50" t="str">
        <f t="shared" si="4"/>
        <v/>
      </c>
    </row>
    <row r="297" spans="3:3" x14ac:dyDescent="0.35">
      <c r="C297" s="50" t="str">
        <f t="shared" si="4"/>
        <v/>
      </c>
    </row>
    <row r="298" spans="3:3" x14ac:dyDescent="0.35">
      <c r="C298" s="50" t="str">
        <f t="shared" si="4"/>
        <v/>
      </c>
    </row>
    <row r="299" spans="3:3" x14ac:dyDescent="0.35">
      <c r="C299" s="50" t="str">
        <f t="shared" si="4"/>
        <v/>
      </c>
    </row>
    <row r="300" spans="3:3" x14ac:dyDescent="0.35">
      <c r="C300" s="50" t="str">
        <f t="shared" si="4"/>
        <v/>
      </c>
    </row>
    <row r="301" spans="3:3" x14ac:dyDescent="0.35">
      <c r="C301" s="50" t="str">
        <f t="shared" si="4"/>
        <v/>
      </c>
    </row>
    <row r="302" spans="3:3" x14ac:dyDescent="0.35">
      <c r="C302" s="50" t="str">
        <f t="shared" si="4"/>
        <v/>
      </c>
    </row>
    <row r="303" spans="3:3" x14ac:dyDescent="0.35">
      <c r="C303" s="50" t="str">
        <f t="shared" si="4"/>
        <v/>
      </c>
    </row>
    <row r="304" spans="3:3" x14ac:dyDescent="0.35">
      <c r="C304" s="50" t="str">
        <f t="shared" si="4"/>
        <v/>
      </c>
    </row>
    <row r="305" spans="3:3" x14ac:dyDescent="0.35">
      <c r="C305" s="50" t="str">
        <f t="shared" si="4"/>
        <v/>
      </c>
    </row>
    <row r="306" spans="3:3" x14ac:dyDescent="0.35">
      <c r="C306" s="50" t="str">
        <f t="shared" si="4"/>
        <v/>
      </c>
    </row>
    <row r="307" spans="3:3" x14ac:dyDescent="0.35">
      <c r="C307" s="50" t="str">
        <f t="shared" si="4"/>
        <v/>
      </c>
    </row>
    <row r="308" spans="3:3" x14ac:dyDescent="0.35">
      <c r="C308" s="50" t="str">
        <f t="shared" si="4"/>
        <v/>
      </c>
    </row>
    <row r="309" spans="3:3" x14ac:dyDescent="0.35">
      <c r="C309" s="50" t="str">
        <f t="shared" si="4"/>
        <v/>
      </c>
    </row>
    <row r="310" spans="3:3" x14ac:dyDescent="0.35">
      <c r="C310" s="50" t="str">
        <f t="shared" si="4"/>
        <v/>
      </c>
    </row>
    <row r="311" spans="3:3" x14ac:dyDescent="0.35">
      <c r="C311" s="50" t="str">
        <f t="shared" si="4"/>
        <v/>
      </c>
    </row>
    <row r="312" spans="3:3" x14ac:dyDescent="0.35">
      <c r="C312" s="50" t="str">
        <f t="shared" si="4"/>
        <v/>
      </c>
    </row>
    <row r="313" spans="3:3" x14ac:dyDescent="0.35">
      <c r="C313" s="50" t="str">
        <f t="shared" si="4"/>
        <v/>
      </c>
    </row>
    <row r="314" spans="3:3" x14ac:dyDescent="0.35">
      <c r="C314" s="50" t="str">
        <f t="shared" si="4"/>
        <v/>
      </c>
    </row>
    <row r="315" spans="3:3" x14ac:dyDescent="0.35">
      <c r="C315" s="50" t="str">
        <f t="shared" si="4"/>
        <v/>
      </c>
    </row>
    <row r="316" spans="3:3" x14ac:dyDescent="0.35">
      <c r="C316" s="50" t="str">
        <f t="shared" si="4"/>
        <v/>
      </c>
    </row>
    <row r="317" spans="3:3" x14ac:dyDescent="0.35">
      <c r="C317" s="50" t="str">
        <f t="shared" si="4"/>
        <v/>
      </c>
    </row>
    <row r="318" spans="3:3" x14ac:dyDescent="0.35">
      <c r="C318" s="50" t="str">
        <f t="shared" si="4"/>
        <v/>
      </c>
    </row>
    <row r="319" spans="3:3" x14ac:dyDescent="0.35">
      <c r="C319" s="50" t="str">
        <f t="shared" si="4"/>
        <v/>
      </c>
    </row>
    <row r="320" spans="3:3" x14ac:dyDescent="0.35">
      <c r="C320" s="50" t="str">
        <f t="shared" si="4"/>
        <v/>
      </c>
    </row>
    <row r="321" spans="3:3" x14ac:dyDescent="0.35">
      <c r="C321" s="50" t="str">
        <f t="shared" si="4"/>
        <v/>
      </c>
    </row>
    <row r="322" spans="3:3" x14ac:dyDescent="0.35">
      <c r="C322" s="50" t="str">
        <f t="shared" si="4"/>
        <v/>
      </c>
    </row>
    <row r="323" spans="3:3" x14ac:dyDescent="0.35">
      <c r="C323" s="50" t="str">
        <f t="shared" si="4"/>
        <v/>
      </c>
    </row>
    <row r="324" spans="3:3" x14ac:dyDescent="0.35">
      <c r="C324" s="50" t="str">
        <f t="shared" ref="C324:C387" si="5">IF(A324="","",B324-A324)</f>
        <v/>
      </c>
    </row>
    <row r="325" spans="3:3" x14ac:dyDescent="0.35">
      <c r="C325" s="50" t="str">
        <f t="shared" si="5"/>
        <v/>
      </c>
    </row>
    <row r="326" spans="3:3" x14ac:dyDescent="0.35">
      <c r="C326" s="50" t="str">
        <f t="shared" si="5"/>
        <v/>
      </c>
    </row>
    <row r="327" spans="3:3" x14ac:dyDescent="0.35">
      <c r="C327" s="50" t="str">
        <f t="shared" si="5"/>
        <v/>
      </c>
    </row>
    <row r="328" spans="3:3" x14ac:dyDescent="0.35">
      <c r="C328" s="50" t="str">
        <f t="shared" si="5"/>
        <v/>
      </c>
    </row>
    <row r="329" spans="3:3" x14ac:dyDescent="0.35">
      <c r="C329" s="50" t="str">
        <f t="shared" si="5"/>
        <v/>
      </c>
    </row>
    <row r="330" spans="3:3" x14ac:dyDescent="0.35">
      <c r="C330" s="50" t="str">
        <f t="shared" si="5"/>
        <v/>
      </c>
    </row>
    <row r="331" spans="3:3" x14ac:dyDescent="0.35">
      <c r="C331" s="50" t="str">
        <f t="shared" si="5"/>
        <v/>
      </c>
    </row>
    <row r="332" spans="3:3" x14ac:dyDescent="0.35">
      <c r="C332" s="50" t="str">
        <f t="shared" si="5"/>
        <v/>
      </c>
    </row>
    <row r="333" spans="3:3" x14ac:dyDescent="0.35">
      <c r="C333" s="50" t="str">
        <f t="shared" si="5"/>
        <v/>
      </c>
    </row>
    <row r="334" spans="3:3" x14ac:dyDescent="0.35">
      <c r="C334" s="50" t="str">
        <f t="shared" si="5"/>
        <v/>
      </c>
    </row>
    <row r="335" spans="3:3" x14ac:dyDescent="0.35">
      <c r="C335" s="50" t="str">
        <f t="shared" si="5"/>
        <v/>
      </c>
    </row>
    <row r="336" spans="3:3" x14ac:dyDescent="0.35">
      <c r="C336" s="50" t="str">
        <f t="shared" si="5"/>
        <v/>
      </c>
    </row>
    <row r="337" spans="3:3" x14ac:dyDescent="0.35">
      <c r="C337" s="50" t="str">
        <f t="shared" si="5"/>
        <v/>
      </c>
    </row>
    <row r="338" spans="3:3" x14ac:dyDescent="0.35">
      <c r="C338" s="50" t="str">
        <f t="shared" si="5"/>
        <v/>
      </c>
    </row>
    <row r="339" spans="3:3" x14ac:dyDescent="0.35">
      <c r="C339" s="50" t="str">
        <f t="shared" si="5"/>
        <v/>
      </c>
    </row>
    <row r="340" spans="3:3" x14ac:dyDescent="0.35">
      <c r="C340" s="50" t="str">
        <f t="shared" si="5"/>
        <v/>
      </c>
    </row>
    <row r="341" spans="3:3" x14ac:dyDescent="0.35">
      <c r="C341" s="50" t="str">
        <f t="shared" si="5"/>
        <v/>
      </c>
    </row>
    <row r="342" spans="3:3" x14ac:dyDescent="0.35">
      <c r="C342" s="50" t="str">
        <f t="shared" si="5"/>
        <v/>
      </c>
    </row>
    <row r="343" spans="3:3" x14ac:dyDescent="0.35">
      <c r="C343" s="50" t="str">
        <f t="shared" si="5"/>
        <v/>
      </c>
    </row>
    <row r="344" spans="3:3" x14ac:dyDescent="0.35">
      <c r="C344" s="50" t="str">
        <f t="shared" si="5"/>
        <v/>
      </c>
    </row>
    <row r="345" spans="3:3" x14ac:dyDescent="0.35">
      <c r="C345" s="50" t="str">
        <f t="shared" si="5"/>
        <v/>
      </c>
    </row>
    <row r="346" spans="3:3" x14ac:dyDescent="0.35">
      <c r="C346" s="50" t="str">
        <f t="shared" si="5"/>
        <v/>
      </c>
    </row>
    <row r="347" spans="3:3" x14ac:dyDescent="0.35">
      <c r="C347" s="50" t="str">
        <f t="shared" si="5"/>
        <v/>
      </c>
    </row>
    <row r="348" spans="3:3" x14ac:dyDescent="0.35">
      <c r="C348" s="50" t="str">
        <f t="shared" si="5"/>
        <v/>
      </c>
    </row>
    <row r="349" spans="3:3" x14ac:dyDescent="0.35">
      <c r="C349" s="50" t="str">
        <f t="shared" si="5"/>
        <v/>
      </c>
    </row>
    <row r="350" spans="3:3" x14ac:dyDescent="0.35">
      <c r="C350" s="50" t="str">
        <f t="shared" si="5"/>
        <v/>
      </c>
    </row>
    <row r="351" spans="3:3" x14ac:dyDescent="0.35">
      <c r="C351" s="50" t="str">
        <f t="shared" si="5"/>
        <v/>
      </c>
    </row>
    <row r="352" spans="3:3" x14ac:dyDescent="0.35">
      <c r="C352" s="50" t="str">
        <f t="shared" si="5"/>
        <v/>
      </c>
    </row>
    <row r="353" spans="3:3" x14ac:dyDescent="0.35">
      <c r="C353" s="50" t="str">
        <f t="shared" si="5"/>
        <v/>
      </c>
    </row>
    <row r="354" spans="3:3" x14ac:dyDescent="0.35">
      <c r="C354" s="50" t="str">
        <f t="shared" si="5"/>
        <v/>
      </c>
    </row>
    <row r="355" spans="3:3" x14ac:dyDescent="0.35">
      <c r="C355" s="50" t="str">
        <f t="shared" si="5"/>
        <v/>
      </c>
    </row>
    <row r="356" spans="3:3" x14ac:dyDescent="0.35">
      <c r="C356" s="50" t="str">
        <f t="shared" si="5"/>
        <v/>
      </c>
    </row>
    <row r="357" spans="3:3" x14ac:dyDescent="0.35">
      <c r="C357" s="50" t="str">
        <f t="shared" si="5"/>
        <v/>
      </c>
    </row>
    <row r="358" spans="3:3" x14ac:dyDescent="0.35">
      <c r="C358" s="50" t="str">
        <f t="shared" si="5"/>
        <v/>
      </c>
    </row>
    <row r="359" spans="3:3" x14ac:dyDescent="0.35">
      <c r="C359" s="50" t="str">
        <f t="shared" si="5"/>
        <v/>
      </c>
    </row>
    <row r="360" spans="3:3" x14ac:dyDescent="0.35">
      <c r="C360" s="50" t="str">
        <f t="shared" si="5"/>
        <v/>
      </c>
    </row>
    <row r="361" spans="3:3" x14ac:dyDescent="0.35">
      <c r="C361" s="50" t="str">
        <f t="shared" si="5"/>
        <v/>
      </c>
    </row>
    <row r="362" spans="3:3" x14ac:dyDescent="0.35">
      <c r="C362" s="50" t="str">
        <f t="shared" si="5"/>
        <v/>
      </c>
    </row>
    <row r="363" spans="3:3" x14ac:dyDescent="0.35">
      <c r="C363" s="50" t="str">
        <f t="shared" si="5"/>
        <v/>
      </c>
    </row>
    <row r="364" spans="3:3" x14ac:dyDescent="0.35">
      <c r="C364" s="50" t="str">
        <f t="shared" si="5"/>
        <v/>
      </c>
    </row>
    <row r="365" spans="3:3" x14ac:dyDescent="0.35">
      <c r="C365" s="50" t="str">
        <f t="shared" si="5"/>
        <v/>
      </c>
    </row>
    <row r="366" spans="3:3" x14ac:dyDescent="0.35">
      <c r="C366" s="50" t="str">
        <f t="shared" si="5"/>
        <v/>
      </c>
    </row>
    <row r="367" spans="3:3" x14ac:dyDescent="0.35">
      <c r="C367" s="50" t="str">
        <f t="shared" si="5"/>
        <v/>
      </c>
    </row>
    <row r="368" spans="3:3" x14ac:dyDescent="0.35">
      <c r="C368" s="50" t="str">
        <f t="shared" si="5"/>
        <v/>
      </c>
    </row>
    <row r="369" spans="3:3" x14ac:dyDescent="0.35">
      <c r="C369" s="50" t="str">
        <f t="shared" si="5"/>
        <v/>
      </c>
    </row>
    <row r="370" spans="3:3" x14ac:dyDescent="0.35">
      <c r="C370" s="50" t="str">
        <f t="shared" si="5"/>
        <v/>
      </c>
    </row>
    <row r="371" spans="3:3" x14ac:dyDescent="0.35">
      <c r="C371" s="50" t="str">
        <f t="shared" si="5"/>
        <v/>
      </c>
    </row>
    <row r="372" spans="3:3" x14ac:dyDescent="0.35">
      <c r="C372" s="50" t="str">
        <f t="shared" si="5"/>
        <v/>
      </c>
    </row>
    <row r="373" spans="3:3" x14ac:dyDescent="0.35">
      <c r="C373" s="50" t="str">
        <f t="shared" si="5"/>
        <v/>
      </c>
    </row>
    <row r="374" spans="3:3" x14ac:dyDescent="0.35">
      <c r="C374" s="50" t="str">
        <f t="shared" si="5"/>
        <v/>
      </c>
    </row>
    <row r="375" spans="3:3" x14ac:dyDescent="0.35">
      <c r="C375" s="50" t="str">
        <f t="shared" si="5"/>
        <v/>
      </c>
    </row>
    <row r="376" spans="3:3" x14ac:dyDescent="0.35">
      <c r="C376" s="50" t="str">
        <f t="shared" si="5"/>
        <v/>
      </c>
    </row>
    <row r="377" spans="3:3" x14ac:dyDescent="0.35">
      <c r="C377" s="50" t="str">
        <f t="shared" si="5"/>
        <v/>
      </c>
    </row>
    <row r="378" spans="3:3" x14ac:dyDescent="0.35">
      <c r="C378" s="50" t="str">
        <f t="shared" si="5"/>
        <v/>
      </c>
    </row>
    <row r="379" spans="3:3" x14ac:dyDescent="0.35">
      <c r="C379" s="50" t="str">
        <f t="shared" si="5"/>
        <v/>
      </c>
    </row>
    <row r="380" spans="3:3" x14ac:dyDescent="0.35">
      <c r="C380" s="50" t="str">
        <f t="shared" si="5"/>
        <v/>
      </c>
    </row>
    <row r="381" spans="3:3" x14ac:dyDescent="0.35">
      <c r="C381" s="50" t="str">
        <f t="shared" si="5"/>
        <v/>
      </c>
    </row>
    <row r="382" spans="3:3" x14ac:dyDescent="0.35">
      <c r="C382" s="50" t="str">
        <f t="shared" si="5"/>
        <v/>
      </c>
    </row>
    <row r="383" spans="3:3" x14ac:dyDescent="0.35">
      <c r="C383" s="50" t="str">
        <f t="shared" si="5"/>
        <v/>
      </c>
    </row>
    <row r="384" spans="3:3" x14ac:dyDescent="0.35">
      <c r="C384" s="50" t="str">
        <f t="shared" si="5"/>
        <v/>
      </c>
    </row>
    <row r="385" spans="3:3" x14ac:dyDescent="0.35">
      <c r="C385" s="50" t="str">
        <f t="shared" si="5"/>
        <v/>
      </c>
    </row>
    <row r="386" spans="3:3" x14ac:dyDescent="0.35">
      <c r="C386" s="50" t="str">
        <f t="shared" si="5"/>
        <v/>
      </c>
    </row>
    <row r="387" spans="3:3" x14ac:dyDescent="0.35">
      <c r="C387" s="50" t="str">
        <f t="shared" si="5"/>
        <v/>
      </c>
    </row>
    <row r="388" spans="3:3" x14ac:dyDescent="0.35">
      <c r="C388" s="50" t="str">
        <f t="shared" ref="C388:C451" si="6">IF(A388="","",B388-A388)</f>
        <v/>
      </c>
    </row>
    <row r="389" spans="3:3" x14ac:dyDescent="0.35">
      <c r="C389" s="50" t="str">
        <f t="shared" si="6"/>
        <v/>
      </c>
    </row>
    <row r="390" spans="3:3" x14ac:dyDescent="0.35">
      <c r="C390" s="50" t="str">
        <f t="shared" si="6"/>
        <v/>
      </c>
    </row>
    <row r="391" spans="3:3" x14ac:dyDescent="0.35">
      <c r="C391" s="50" t="str">
        <f t="shared" si="6"/>
        <v/>
      </c>
    </row>
    <row r="392" spans="3:3" x14ac:dyDescent="0.35">
      <c r="C392" s="50" t="str">
        <f t="shared" si="6"/>
        <v/>
      </c>
    </row>
    <row r="393" spans="3:3" x14ac:dyDescent="0.35">
      <c r="C393" s="50" t="str">
        <f t="shared" si="6"/>
        <v/>
      </c>
    </row>
    <row r="394" spans="3:3" x14ac:dyDescent="0.35">
      <c r="C394" s="50" t="str">
        <f t="shared" si="6"/>
        <v/>
      </c>
    </row>
    <row r="395" spans="3:3" x14ac:dyDescent="0.35">
      <c r="C395" s="50" t="str">
        <f t="shared" si="6"/>
        <v/>
      </c>
    </row>
    <row r="396" spans="3:3" x14ac:dyDescent="0.35">
      <c r="C396" s="50" t="str">
        <f t="shared" si="6"/>
        <v/>
      </c>
    </row>
    <row r="397" spans="3:3" x14ac:dyDescent="0.35">
      <c r="C397" s="50" t="str">
        <f t="shared" si="6"/>
        <v/>
      </c>
    </row>
    <row r="398" spans="3:3" x14ac:dyDescent="0.35">
      <c r="C398" s="50" t="str">
        <f t="shared" si="6"/>
        <v/>
      </c>
    </row>
    <row r="399" spans="3:3" x14ac:dyDescent="0.35">
      <c r="C399" s="50" t="str">
        <f t="shared" si="6"/>
        <v/>
      </c>
    </row>
    <row r="400" spans="3:3" x14ac:dyDescent="0.35">
      <c r="C400" s="50" t="str">
        <f t="shared" si="6"/>
        <v/>
      </c>
    </row>
    <row r="401" spans="3:3" x14ac:dyDescent="0.35">
      <c r="C401" s="50" t="str">
        <f t="shared" si="6"/>
        <v/>
      </c>
    </row>
    <row r="402" spans="3:3" x14ac:dyDescent="0.35">
      <c r="C402" s="50" t="str">
        <f t="shared" si="6"/>
        <v/>
      </c>
    </row>
    <row r="403" spans="3:3" x14ac:dyDescent="0.35">
      <c r="C403" s="50" t="str">
        <f t="shared" si="6"/>
        <v/>
      </c>
    </row>
    <row r="404" spans="3:3" x14ac:dyDescent="0.35">
      <c r="C404" s="50" t="str">
        <f t="shared" si="6"/>
        <v/>
      </c>
    </row>
    <row r="405" spans="3:3" x14ac:dyDescent="0.35">
      <c r="C405" s="50" t="str">
        <f t="shared" si="6"/>
        <v/>
      </c>
    </row>
    <row r="406" spans="3:3" x14ac:dyDescent="0.35">
      <c r="C406" s="50" t="str">
        <f t="shared" si="6"/>
        <v/>
      </c>
    </row>
    <row r="407" spans="3:3" x14ac:dyDescent="0.35">
      <c r="C407" s="50" t="str">
        <f t="shared" si="6"/>
        <v/>
      </c>
    </row>
    <row r="408" spans="3:3" x14ac:dyDescent="0.35">
      <c r="C408" s="50" t="str">
        <f t="shared" si="6"/>
        <v/>
      </c>
    </row>
    <row r="409" spans="3:3" x14ac:dyDescent="0.35">
      <c r="C409" s="50" t="str">
        <f t="shared" si="6"/>
        <v/>
      </c>
    </row>
    <row r="410" spans="3:3" x14ac:dyDescent="0.35">
      <c r="C410" s="50" t="str">
        <f t="shared" si="6"/>
        <v/>
      </c>
    </row>
    <row r="411" spans="3:3" x14ac:dyDescent="0.35">
      <c r="C411" s="50" t="str">
        <f t="shared" si="6"/>
        <v/>
      </c>
    </row>
    <row r="412" spans="3:3" x14ac:dyDescent="0.35">
      <c r="C412" s="50" t="str">
        <f t="shared" si="6"/>
        <v/>
      </c>
    </row>
    <row r="413" spans="3:3" x14ac:dyDescent="0.35">
      <c r="C413" s="50" t="str">
        <f t="shared" si="6"/>
        <v/>
      </c>
    </row>
    <row r="414" spans="3:3" x14ac:dyDescent="0.35">
      <c r="C414" s="50" t="str">
        <f t="shared" si="6"/>
        <v/>
      </c>
    </row>
    <row r="415" spans="3:3" x14ac:dyDescent="0.35">
      <c r="C415" s="50" t="str">
        <f t="shared" si="6"/>
        <v/>
      </c>
    </row>
    <row r="416" spans="3:3" x14ac:dyDescent="0.35">
      <c r="C416" s="50" t="str">
        <f t="shared" si="6"/>
        <v/>
      </c>
    </row>
    <row r="417" spans="3:3" x14ac:dyDescent="0.35">
      <c r="C417" s="50" t="str">
        <f t="shared" si="6"/>
        <v/>
      </c>
    </row>
    <row r="418" spans="3:3" x14ac:dyDescent="0.35">
      <c r="C418" s="50" t="str">
        <f t="shared" si="6"/>
        <v/>
      </c>
    </row>
    <row r="419" spans="3:3" x14ac:dyDescent="0.35">
      <c r="C419" s="50" t="str">
        <f t="shared" si="6"/>
        <v/>
      </c>
    </row>
    <row r="420" spans="3:3" x14ac:dyDescent="0.35">
      <c r="C420" s="50" t="str">
        <f t="shared" si="6"/>
        <v/>
      </c>
    </row>
    <row r="421" spans="3:3" x14ac:dyDescent="0.35">
      <c r="C421" s="50" t="str">
        <f t="shared" si="6"/>
        <v/>
      </c>
    </row>
    <row r="422" spans="3:3" x14ac:dyDescent="0.35">
      <c r="C422" s="50" t="str">
        <f t="shared" si="6"/>
        <v/>
      </c>
    </row>
    <row r="423" spans="3:3" x14ac:dyDescent="0.35">
      <c r="C423" s="50" t="str">
        <f t="shared" si="6"/>
        <v/>
      </c>
    </row>
    <row r="424" spans="3:3" x14ac:dyDescent="0.35">
      <c r="C424" s="50" t="str">
        <f t="shared" si="6"/>
        <v/>
      </c>
    </row>
    <row r="425" spans="3:3" x14ac:dyDescent="0.35">
      <c r="C425" s="50" t="str">
        <f t="shared" si="6"/>
        <v/>
      </c>
    </row>
    <row r="426" spans="3:3" x14ac:dyDescent="0.35">
      <c r="C426" s="50" t="str">
        <f t="shared" si="6"/>
        <v/>
      </c>
    </row>
    <row r="427" spans="3:3" x14ac:dyDescent="0.35">
      <c r="C427" s="50" t="str">
        <f t="shared" si="6"/>
        <v/>
      </c>
    </row>
    <row r="428" spans="3:3" x14ac:dyDescent="0.35">
      <c r="C428" s="50" t="str">
        <f t="shared" si="6"/>
        <v/>
      </c>
    </row>
    <row r="429" spans="3:3" x14ac:dyDescent="0.35">
      <c r="C429" s="50" t="str">
        <f t="shared" si="6"/>
        <v/>
      </c>
    </row>
    <row r="430" spans="3:3" x14ac:dyDescent="0.35">
      <c r="C430" s="50" t="str">
        <f t="shared" si="6"/>
        <v/>
      </c>
    </row>
    <row r="431" spans="3:3" x14ac:dyDescent="0.35">
      <c r="C431" s="50" t="str">
        <f t="shared" si="6"/>
        <v/>
      </c>
    </row>
    <row r="432" spans="3:3" x14ac:dyDescent="0.35">
      <c r="C432" s="50" t="str">
        <f t="shared" si="6"/>
        <v/>
      </c>
    </row>
    <row r="433" spans="3:3" x14ac:dyDescent="0.35">
      <c r="C433" s="50" t="str">
        <f t="shared" si="6"/>
        <v/>
      </c>
    </row>
    <row r="434" spans="3:3" x14ac:dyDescent="0.35">
      <c r="C434" s="50" t="str">
        <f t="shared" si="6"/>
        <v/>
      </c>
    </row>
    <row r="435" spans="3:3" x14ac:dyDescent="0.35">
      <c r="C435" s="50" t="str">
        <f t="shared" si="6"/>
        <v/>
      </c>
    </row>
    <row r="436" spans="3:3" x14ac:dyDescent="0.35">
      <c r="C436" s="50" t="str">
        <f t="shared" si="6"/>
        <v/>
      </c>
    </row>
    <row r="437" spans="3:3" x14ac:dyDescent="0.35">
      <c r="C437" s="50" t="str">
        <f t="shared" si="6"/>
        <v/>
      </c>
    </row>
    <row r="438" spans="3:3" x14ac:dyDescent="0.35">
      <c r="C438" s="50" t="str">
        <f t="shared" si="6"/>
        <v/>
      </c>
    </row>
    <row r="439" spans="3:3" x14ac:dyDescent="0.35">
      <c r="C439" s="50" t="str">
        <f t="shared" si="6"/>
        <v/>
      </c>
    </row>
    <row r="440" spans="3:3" x14ac:dyDescent="0.35">
      <c r="C440" s="50" t="str">
        <f t="shared" si="6"/>
        <v/>
      </c>
    </row>
    <row r="441" spans="3:3" x14ac:dyDescent="0.35">
      <c r="C441" s="50" t="str">
        <f t="shared" si="6"/>
        <v/>
      </c>
    </row>
    <row r="442" spans="3:3" x14ac:dyDescent="0.35">
      <c r="C442" s="50" t="str">
        <f t="shared" si="6"/>
        <v/>
      </c>
    </row>
    <row r="443" spans="3:3" x14ac:dyDescent="0.35">
      <c r="C443" s="50" t="str">
        <f t="shared" si="6"/>
        <v/>
      </c>
    </row>
    <row r="444" spans="3:3" x14ac:dyDescent="0.35">
      <c r="C444" s="50" t="str">
        <f t="shared" si="6"/>
        <v/>
      </c>
    </row>
    <row r="445" spans="3:3" x14ac:dyDescent="0.35">
      <c r="C445" s="50" t="str">
        <f t="shared" si="6"/>
        <v/>
      </c>
    </row>
    <row r="446" spans="3:3" x14ac:dyDescent="0.35">
      <c r="C446" s="50" t="str">
        <f t="shared" si="6"/>
        <v/>
      </c>
    </row>
    <row r="447" spans="3:3" x14ac:dyDescent="0.35">
      <c r="C447" s="50" t="str">
        <f t="shared" si="6"/>
        <v/>
      </c>
    </row>
    <row r="448" spans="3:3" x14ac:dyDescent="0.35">
      <c r="C448" s="50" t="str">
        <f t="shared" si="6"/>
        <v/>
      </c>
    </row>
    <row r="449" spans="3:3" x14ac:dyDescent="0.35">
      <c r="C449" s="50" t="str">
        <f t="shared" si="6"/>
        <v/>
      </c>
    </row>
    <row r="450" spans="3:3" x14ac:dyDescent="0.35">
      <c r="C450" s="50" t="str">
        <f t="shared" si="6"/>
        <v/>
      </c>
    </row>
    <row r="451" spans="3:3" x14ac:dyDescent="0.35">
      <c r="C451" s="50" t="str">
        <f t="shared" si="6"/>
        <v/>
      </c>
    </row>
    <row r="452" spans="3:3" x14ac:dyDescent="0.35">
      <c r="C452" s="50" t="str">
        <f t="shared" ref="C452:C515" si="7">IF(A452="","",B452-A452)</f>
        <v/>
      </c>
    </row>
    <row r="453" spans="3:3" x14ac:dyDescent="0.35">
      <c r="C453" s="50" t="str">
        <f t="shared" si="7"/>
        <v/>
      </c>
    </row>
    <row r="454" spans="3:3" x14ac:dyDescent="0.35">
      <c r="C454" s="50" t="str">
        <f t="shared" si="7"/>
        <v/>
      </c>
    </row>
    <row r="455" spans="3:3" x14ac:dyDescent="0.35">
      <c r="C455" s="50" t="str">
        <f t="shared" si="7"/>
        <v/>
      </c>
    </row>
    <row r="456" spans="3:3" x14ac:dyDescent="0.35">
      <c r="C456" s="50" t="str">
        <f t="shared" si="7"/>
        <v/>
      </c>
    </row>
    <row r="457" spans="3:3" x14ac:dyDescent="0.35">
      <c r="C457" s="50" t="str">
        <f t="shared" si="7"/>
        <v/>
      </c>
    </row>
    <row r="458" spans="3:3" x14ac:dyDescent="0.35">
      <c r="C458" s="50" t="str">
        <f t="shared" si="7"/>
        <v/>
      </c>
    </row>
    <row r="459" spans="3:3" x14ac:dyDescent="0.35">
      <c r="C459" s="50" t="str">
        <f t="shared" si="7"/>
        <v/>
      </c>
    </row>
    <row r="460" spans="3:3" x14ac:dyDescent="0.35">
      <c r="C460" s="50" t="str">
        <f t="shared" si="7"/>
        <v/>
      </c>
    </row>
    <row r="461" spans="3:3" x14ac:dyDescent="0.35">
      <c r="C461" s="50" t="str">
        <f t="shared" si="7"/>
        <v/>
      </c>
    </row>
    <row r="462" spans="3:3" x14ac:dyDescent="0.35">
      <c r="C462" s="50" t="str">
        <f t="shared" si="7"/>
        <v/>
      </c>
    </row>
    <row r="463" spans="3:3" x14ac:dyDescent="0.35">
      <c r="C463" s="50" t="str">
        <f t="shared" si="7"/>
        <v/>
      </c>
    </row>
    <row r="464" spans="3:3" x14ac:dyDescent="0.35">
      <c r="C464" s="50" t="str">
        <f t="shared" si="7"/>
        <v/>
      </c>
    </row>
    <row r="465" spans="3:3" x14ac:dyDescent="0.35">
      <c r="C465" s="50" t="str">
        <f t="shared" si="7"/>
        <v/>
      </c>
    </row>
    <row r="466" spans="3:3" x14ac:dyDescent="0.35">
      <c r="C466" s="50" t="str">
        <f t="shared" si="7"/>
        <v/>
      </c>
    </row>
    <row r="467" spans="3:3" x14ac:dyDescent="0.35">
      <c r="C467" s="50" t="str">
        <f t="shared" si="7"/>
        <v/>
      </c>
    </row>
    <row r="468" spans="3:3" x14ac:dyDescent="0.35">
      <c r="C468" s="50" t="str">
        <f t="shared" si="7"/>
        <v/>
      </c>
    </row>
    <row r="469" spans="3:3" x14ac:dyDescent="0.35">
      <c r="C469" s="50" t="str">
        <f t="shared" si="7"/>
        <v/>
      </c>
    </row>
    <row r="470" spans="3:3" x14ac:dyDescent="0.35">
      <c r="C470" s="50" t="str">
        <f t="shared" si="7"/>
        <v/>
      </c>
    </row>
    <row r="471" spans="3:3" x14ac:dyDescent="0.35">
      <c r="C471" s="50" t="str">
        <f t="shared" si="7"/>
        <v/>
      </c>
    </row>
    <row r="472" spans="3:3" x14ac:dyDescent="0.35">
      <c r="C472" s="50" t="str">
        <f t="shared" si="7"/>
        <v/>
      </c>
    </row>
    <row r="473" spans="3:3" x14ac:dyDescent="0.35">
      <c r="C473" s="50" t="str">
        <f t="shared" si="7"/>
        <v/>
      </c>
    </row>
    <row r="474" spans="3:3" x14ac:dyDescent="0.35">
      <c r="C474" s="50" t="str">
        <f t="shared" si="7"/>
        <v/>
      </c>
    </row>
    <row r="475" spans="3:3" x14ac:dyDescent="0.35">
      <c r="C475" s="50" t="str">
        <f t="shared" si="7"/>
        <v/>
      </c>
    </row>
    <row r="476" spans="3:3" x14ac:dyDescent="0.35">
      <c r="C476" s="50" t="str">
        <f t="shared" si="7"/>
        <v/>
      </c>
    </row>
    <row r="477" spans="3:3" x14ac:dyDescent="0.35">
      <c r="C477" s="50" t="str">
        <f t="shared" si="7"/>
        <v/>
      </c>
    </row>
    <row r="478" spans="3:3" x14ac:dyDescent="0.35">
      <c r="C478" s="50" t="str">
        <f t="shared" si="7"/>
        <v/>
      </c>
    </row>
    <row r="479" spans="3:3" x14ac:dyDescent="0.35">
      <c r="C479" s="50" t="str">
        <f t="shared" si="7"/>
        <v/>
      </c>
    </row>
    <row r="480" spans="3:3" x14ac:dyDescent="0.35">
      <c r="C480" s="50" t="str">
        <f t="shared" si="7"/>
        <v/>
      </c>
    </row>
    <row r="481" spans="3:3" x14ac:dyDescent="0.35">
      <c r="C481" s="50" t="str">
        <f t="shared" si="7"/>
        <v/>
      </c>
    </row>
    <row r="482" spans="3:3" x14ac:dyDescent="0.35">
      <c r="C482" s="50" t="str">
        <f t="shared" si="7"/>
        <v/>
      </c>
    </row>
    <row r="483" spans="3:3" x14ac:dyDescent="0.35">
      <c r="C483" s="50" t="str">
        <f t="shared" si="7"/>
        <v/>
      </c>
    </row>
    <row r="484" spans="3:3" x14ac:dyDescent="0.35">
      <c r="C484" s="50" t="str">
        <f t="shared" si="7"/>
        <v/>
      </c>
    </row>
    <row r="485" spans="3:3" x14ac:dyDescent="0.35">
      <c r="C485" s="50" t="str">
        <f t="shared" si="7"/>
        <v/>
      </c>
    </row>
    <row r="486" spans="3:3" x14ac:dyDescent="0.35">
      <c r="C486" s="50" t="str">
        <f t="shared" si="7"/>
        <v/>
      </c>
    </row>
    <row r="487" spans="3:3" x14ac:dyDescent="0.35">
      <c r="C487" s="50" t="str">
        <f t="shared" si="7"/>
        <v/>
      </c>
    </row>
    <row r="488" spans="3:3" x14ac:dyDescent="0.35">
      <c r="C488" s="50" t="str">
        <f t="shared" si="7"/>
        <v/>
      </c>
    </row>
    <row r="489" spans="3:3" x14ac:dyDescent="0.35">
      <c r="C489" s="50" t="str">
        <f t="shared" si="7"/>
        <v/>
      </c>
    </row>
    <row r="490" spans="3:3" x14ac:dyDescent="0.35">
      <c r="C490" s="50" t="str">
        <f t="shared" si="7"/>
        <v/>
      </c>
    </row>
    <row r="491" spans="3:3" x14ac:dyDescent="0.35">
      <c r="C491" s="50" t="str">
        <f t="shared" si="7"/>
        <v/>
      </c>
    </row>
    <row r="492" spans="3:3" x14ac:dyDescent="0.35">
      <c r="C492" s="50" t="str">
        <f t="shared" si="7"/>
        <v/>
      </c>
    </row>
    <row r="493" spans="3:3" x14ac:dyDescent="0.35">
      <c r="C493" s="50" t="str">
        <f t="shared" si="7"/>
        <v/>
      </c>
    </row>
    <row r="494" spans="3:3" x14ac:dyDescent="0.35">
      <c r="C494" s="50" t="str">
        <f t="shared" si="7"/>
        <v/>
      </c>
    </row>
    <row r="495" spans="3:3" x14ac:dyDescent="0.35">
      <c r="C495" s="50" t="str">
        <f t="shared" si="7"/>
        <v/>
      </c>
    </row>
    <row r="496" spans="3:3" x14ac:dyDescent="0.35">
      <c r="C496" s="50" t="str">
        <f t="shared" si="7"/>
        <v/>
      </c>
    </row>
    <row r="497" spans="3:3" x14ac:dyDescent="0.35">
      <c r="C497" s="50" t="str">
        <f t="shared" si="7"/>
        <v/>
      </c>
    </row>
    <row r="498" spans="3:3" x14ac:dyDescent="0.35">
      <c r="C498" s="50" t="str">
        <f t="shared" si="7"/>
        <v/>
      </c>
    </row>
    <row r="499" spans="3:3" x14ac:dyDescent="0.35">
      <c r="C499" s="50" t="str">
        <f t="shared" si="7"/>
        <v/>
      </c>
    </row>
    <row r="500" spans="3:3" x14ac:dyDescent="0.35">
      <c r="C500" s="50" t="str">
        <f t="shared" si="7"/>
        <v/>
      </c>
    </row>
    <row r="501" spans="3:3" x14ac:dyDescent="0.35">
      <c r="C501" s="50" t="str">
        <f t="shared" si="7"/>
        <v/>
      </c>
    </row>
    <row r="502" spans="3:3" x14ac:dyDescent="0.35">
      <c r="C502" s="50" t="str">
        <f t="shared" si="7"/>
        <v/>
      </c>
    </row>
    <row r="503" spans="3:3" x14ac:dyDescent="0.35">
      <c r="C503" s="50" t="str">
        <f t="shared" si="7"/>
        <v/>
      </c>
    </row>
    <row r="504" spans="3:3" x14ac:dyDescent="0.35">
      <c r="C504" s="50" t="str">
        <f t="shared" si="7"/>
        <v/>
      </c>
    </row>
    <row r="505" spans="3:3" x14ac:dyDescent="0.35">
      <c r="C505" s="50" t="str">
        <f t="shared" si="7"/>
        <v/>
      </c>
    </row>
    <row r="506" spans="3:3" x14ac:dyDescent="0.35">
      <c r="C506" s="50" t="str">
        <f t="shared" si="7"/>
        <v/>
      </c>
    </row>
    <row r="507" spans="3:3" x14ac:dyDescent="0.35">
      <c r="C507" s="50" t="str">
        <f t="shared" si="7"/>
        <v/>
      </c>
    </row>
    <row r="508" spans="3:3" x14ac:dyDescent="0.35">
      <c r="C508" s="50" t="str">
        <f t="shared" si="7"/>
        <v/>
      </c>
    </row>
    <row r="509" spans="3:3" x14ac:dyDescent="0.35">
      <c r="C509" s="50" t="str">
        <f t="shared" si="7"/>
        <v/>
      </c>
    </row>
    <row r="510" spans="3:3" x14ac:dyDescent="0.35">
      <c r="C510" s="50" t="str">
        <f t="shared" si="7"/>
        <v/>
      </c>
    </row>
    <row r="511" spans="3:3" x14ac:dyDescent="0.35">
      <c r="C511" s="50" t="str">
        <f t="shared" si="7"/>
        <v/>
      </c>
    </row>
    <row r="512" spans="3:3" x14ac:dyDescent="0.35">
      <c r="C512" s="50" t="str">
        <f t="shared" si="7"/>
        <v/>
      </c>
    </row>
    <row r="513" spans="3:3" x14ac:dyDescent="0.35">
      <c r="C513" s="50" t="str">
        <f t="shared" si="7"/>
        <v/>
      </c>
    </row>
    <row r="514" spans="3:3" x14ac:dyDescent="0.35">
      <c r="C514" s="50" t="str">
        <f t="shared" si="7"/>
        <v/>
      </c>
    </row>
    <row r="515" spans="3:3" x14ac:dyDescent="0.35">
      <c r="C515" s="50" t="str">
        <f t="shared" si="7"/>
        <v/>
      </c>
    </row>
    <row r="516" spans="3:3" x14ac:dyDescent="0.35">
      <c r="C516" s="50" t="str">
        <f t="shared" ref="C516:C579" si="8">IF(A516="","",B516-A516)</f>
        <v/>
      </c>
    </row>
    <row r="517" spans="3:3" x14ac:dyDescent="0.35">
      <c r="C517" s="50" t="str">
        <f t="shared" si="8"/>
        <v/>
      </c>
    </row>
    <row r="518" spans="3:3" x14ac:dyDescent="0.35">
      <c r="C518" s="50" t="str">
        <f t="shared" si="8"/>
        <v/>
      </c>
    </row>
    <row r="519" spans="3:3" x14ac:dyDescent="0.35">
      <c r="C519" s="50" t="str">
        <f t="shared" si="8"/>
        <v/>
      </c>
    </row>
    <row r="520" spans="3:3" x14ac:dyDescent="0.35">
      <c r="C520" s="50" t="str">
        <f t="shared" si="8"/>
        <v/>
      </c>
    </row>
    <row r="521" spans="3:3" x14ac:dyDescent="0.35">
      <c r="C521" s="50" t="str">
        <f t="shared" si="8"/>
        <v/>
      </c>
    </row>
    <row r="522" spans="3:3" x14ac:dyDescent="0.35">
      <c r="C522" s="50" t="str">
        <f t="shared" si="8"/>
        <v/>
      </c>
    </row>
    <row r="523" spans="3:3" x14ac:dyDescent="0.35">
      <c r="C523" s="50" t="str">
        <f t="shared" si="8"/>
        <v/>
      </c>
    </row>
    <row r="524" spans="3:3" x14ac:dyDescent="0.35">
      <c r="C524" s="50" t="str">
        <f t="shared" si="8"/>
        <v/>
      </c>
    </row>
    <row r="525" spans="3:3" x14ac:dyDescent="0.35">
      <c r="C525" s="50" t="str">
        <f t="shared" si="8"/>
        <v/>
      </c>
    </row>
    <row r="526" spans="3:3" x14ac:dyDescent="0.35">
      <c r="C526" s="50" t="str">
        <f t="shared" si="8"/>
        <v/>
      </c>
    </row>
    <row r="527" spans="3:3" x14ac:dyDescent="0.35">
      <c r="C527" s="50" t="str">
        <f t="shared" si="8"/>
        <v/>
      </c>
    </row>
    <row r="528" spans="3:3" x14ac:dyDescent="0.35">
      <c r="C528" s="50" t="str">
        <f t="shared" si="8"/>
        <v/>
      </c>
    </row>
    <row r="529" spans="3:3" x14ac:dyDescent="0.35">
      <c r="C529" s="50" t="str">
        <f t="shared" si="8"/>
        <v/>
      </c>
    </row>
    <row r="530" spans="3:3" x14ac:dyDescent="0.35">
      <c r="C530" s="50" t="str">
        <f t="shared" si="8"/>
        <v/>
      </c>
    </row>
    <row r="531" spans="3:3" x14ac:dyDescent="0.35">
      <c r="C531" s="50" t="str">
        <f t="shared" si="8"/>
        <v/>
      </c>
    </row>
    <row r="532" spans="3:3" x14ac:dyDescent="0.35">
      <c r="C532" s="50" t="str">
        <f t="shared" si="8"/>
        <v/>
      </c>
    </row>
    <row r="533" spans="3:3" x14ac:dyDescent="0.35">
      <c r="C533" s="50" t="str">
        <f t="shared" si="8"/>
        <v/>
      </c>
    </row>
    <row r="534" spans="3:3" x14ac:dyDescent="0.35">
      <c r="C534" s="50" t="str">
        <f t="shared" si="8"/>
        <v/>
      </c>
    </row>
    <row r="535" spans="3:3" x14ac:dyDescent="0.35">
      <c r="C535" s="50" t="str">
        <f t="shared" si="8"/>
        <v/>
      </c>
    </row>
    <row r="536" spans="3:3" x14ac:dyDescent="0.35">
      <c r="C536" s="50" t="str">
        <f t="shared" si="8"/>
        <v/>
      </c>
    </row>
    <row r="537" spans="3:3" x14ac:dyDescent="0.35">
      <c r="C537" s="50" t="str">
        <f t="shared" si="8"/>
        <v/>
      </c>
    </row>
    <row r="538" spans="3:3" x14ac:dyDescent="0.35">
      <c r="C538" s="50" t="str">
        <f t="shared" si="8"/>
        <v/>
      </c>
    </row>
    <row r="539" spans="3:3" x14ac:dyDescent="0.35">
      <c r="C539" s="50" t="str">
        <f t="shared" si="8"/>
        <v/>
      </c>
    </row>
    <row r="540" spans="3:3" x14ac:dyDescent="0.35">
      <c r="C540" s="50" t="str">
        <f t="shared" si="8"/>
        <v/>
      </c>
    </row>
    <row r="541" spans="3:3" x14ac:dyDescent="0.35">
      <c r="C541" s="50" t="str">
        <f t="shared" si="8"/>
        <v/>
      </c>
    </row>
    <row r="542" spans="3:3" x14ac:dyDescent="0.35">
      <c r="C542" s="50" t="str">
        <f t="shared" si="8"/>
        <v/>
      </c>
    </row>
    <row r="543" spans="3:3" x14ac:dyDescent="0.35">
      <c r="C543" s="50" t="str">
        <f t="shared" si="8"/>
        <v/>
      </c>
    </row>
    <row r="544" spans="3:3" x14ac:dyDescent="0.35">
      <c r="C544" s="50" t="str">
        <f t="shared" si="8"/>
        <v/>
      </c>
    </row>
    <row r="545" spans="3:3" x14ac:dyDescent="0.35">
      <c r="C545" s="50" t="str">
        <f t="shared" si="8"/>
        <v/>
      </c>
    </row>
    <row r="546" spans="3:3" x14ac:dyDescent="0.35">
      <c r="C546" s="50" t="str">
        <f t="shared" si="8"/>
        <v/>
      </c>
    </row>
    <row r="547" spans="3:3" x14ac:dyDescent="0.35">
      <c r="C547" s="50" t="str">
        <f t="shared" si="8"/>
        <v/>
      </c>
    </row>
    <row r="548" spans="3:3" x14ac:dyDescent="0.35">
      <c r="C548" s="50" t="str">
        <f t="shared" si="8"/>
        <v/>
      </c>
    </row>
    <row r="549" spans="3:3" x14ac:dyDescent="0.35">
      <c r="C549" s="50" t="str">
        <f t="shared" si="8"/>
        <v/>
      </c>
    </row>
    <row r="550" spans="3:3" x14ac:dyDescent="0.35">
      <c r="C550" s="50" t="str">
        <f t="shared" si="8"/>
        <v/>
      </c>
    </row>
    <row r="551" spans="3:3" x14ac:dyDescent="0.35">
      <c r="C551" s="50" t="str">
        <f t="shared" si="8"/>
        <v/>
      </c>
    </row>
    <row r="552" spans="3:3" x14ac:dyDescent="0.35">
      <c r="C552" s="50" t="str">
        <f t="shared" si="8"/>
        <v/>
      </c>
    </row>
    <row r="553" spans="3:3" x14ac:dyDescent="0.35">
      <c r="C553" s="50" t="str">
        <f t="shared" si="8"/>
        <v/>
      </c>
    </row>
    <row r="554" spans="3:3" x14ac:dyDescent="0.35">
      <c r="C554" s="50" t="str">
        <f t="shared" si="8"/>
        <v/>
      </c>
    </row>
    <row r="555" spans="3:3" x14ac:dyDescent="0.35">
      <c r="C555" s="50" t="str">
        <f t="shared" si="8"/>
        <v/>
      </c>
    </row>
    <row r="556" spans="3:3" x14ac:dyDescent="0.35">
      <c r="C556" s="50" t="str">
        <f t="shared" si="8"/>
        <v/>
      </c>
    </row>
    <row r="557" spans="3:3" x14ac:dyDescent="0.35">
      <c r="C557" s="50" t="str">
        <f t="shared" si="8"/>
        <v/>
      </c>
    </row>
    <row r="558" spans="3:3" x14ac:dyDescent="0.35">
      <c r="C558" s="50" t="str">
        <f t="shared" si="8"/>
        <v/>
      </c>
    </row>
    <row r="559" spans="3:3" x14ac:dyDescent="0.35">
      <c r="C559" s="50" t="str">
        <f t="shared" si="8"/>
        <v/>
      </c>
    </row>
    <row r="560" spans="3:3" x14ac:dyDescent="0.35">
      <c r="C560" s="50" t="str">
        <f t="shared" si="8"/>
        <v/>
      </c>
    </row>
    <row r="561" spans="3:3" x14ac:dyDescent="0.35">
      <c r="C561" s="50" t="str">
        <f t="shared" si="8"/>
        <v/>
      </c>
    </row>
    <row r="562" spans="3:3" x14ac:dyDescent="0.35">
      <c r="C562" s="50" t="str">
        <f t="shared" si="8"/>
        <v/>
      </c>
    </row>
    <row r="563" spans="3:3" x14ac:dyDescent="0.35">
      <c r="C563" s="50" t="str">
        <f t="shared" si="8"/>
        <v/>
      </c>
    </row>
    <row r="564" spans="3:3" x14ac:dyDescent="0.35">
      <c r="C564" s="50" t="str">
        <f t="shared" si="8"/>
        <v/>
      </c>
    </row>
    <row r="565" spans="3:3" x14ac:dyDescent="0.35">
      <c r="C565" s="50" t="str">
        <f t="shared" si="8"/>
        <v/>
      </c>
    </row>
    <row r="566" spans="3:3" x14ac:dyDescent="0.35">
      <c r="C566" s="50" t="str">
        <f t="shared" si="8"/>
        <v/>
      </c>
    </row>
    <row r="567" spans="3:3" x14ac:dyDescent="0.35">
      <c r="C567" s="50" t="str">
        <f t="shared" si="8"/>
        <v/>
      </c>
    </row>
    <row r="568" spans="3:3" x14ac:dyDescent="0.35">
      <c r="C568" s="50" t="str">
        <f t="shared" si="8"/>
        <v/>
      </c>
    </row>
    <row r="569" spans="3:3" x14ac:dyDescent="0.35">
      <c r="C569" s="50" t="str">
        <f t="shared" si="8"/>
        <v/>
      </c>
    </row>
    <row r="570" spans="3:3" x14ac:dyDescent="0.35">
      <c r="C570" s="50" t="str">
        <f t="shared" si="8"/>
        <v/>
      </c>
    </row>
    <row r="571" spans="3:3" x14ac:dyDescent="0.35">
      <c r="C571" s="50" t="str">
        <f t="shared" si="8"/>
        <v/>
      </c>
    </row>
    <row r="572" spans="3:3" x14ac:dyDescent="0.35">
      <c r="C572" s="50" t="str">
        <f t="shared" si="8"/>
        <v/>
      </c>
    </row>
    <row r="573" spans="3:3" x14ac:dyDescent="0.35">
      <c r="C573" s="50" t="str">
        <f t="shared" si="8"/>
        <v/>
      </c>
    </row>
    <row r="574" spans="3:3" x14ac:dyDescent="0.35">
      <c r="C574" s="50" t="str">
        <f t="shared" si="8"/>
        <v/>
      </c>
    </row>
    <row r="575" spans="3:3" x14ac:dyDescent="0.35">
      <c r="C575" s="50" t="str">
        <f t="shared" si="8"/>
        <v/>
      </c>
    </row>
    <row r="576" spans="3:3" x14ac:dyDescent="0.35">
      <c r="C576" s="50" t="str">
        <f t="shared" si="8"/>
        <v/>
      </c>
    </row>
    <row r="577" spans="3:3" x14ac:dyDescent="0.35">
      <c r="C577" s="50" t="str">
        <f t="shared" si="8"/>
        <v/>
      </c>
    </row>
    <row r="578" spans="3:3" x14ac:dyDescent="0.35">
      <c r="C578" s="50" t="str">
        <f t="shared" si="8"/>
        <v/>
      </c>
    </row>
    <row r="579" spans="3:3" x14ac:dyDescent="0.35">
      <c r="C579" s="50" t="str">
        <f t="shared" si="8"/>
        <v/>
      </c>
    </row>
    <row r="580" spans="3:3" x14ac:dyDescent="0.35">
      <c r="C580" s="50" t="str">
        <f t="shared" ref="C580:C643" si="9">IF(A580="","",B580-A580)</f>
        <v/>
      </c>
    </row>
    <row r="581" spans="3:3" x14ac:dyDescent="0.35">
      <c r="C581" s="50" t="str">
        <f t="shared" si="9"/>
        <v/>
      </c>
    </row>
    <row r="582" spans="3:3" x14ac:dyDescent="0.35">
      <c r="C582" s="50" t="str">
        <f t="shared" si="9"/>
        <v/>
      </c>
    </row>
    <row r="583" spans="3:3" x14ac:dyDescent="0.35">
      <c r="C583" s="50" t="str">
        <f t="shared" si="9"/>
        <v/>
      </c>
    </row>
    <row r="584" spans="3:3" x14ac:dyDescent="0.35">
      <c r="C584" s="50" t="str">
        <f t="shared" si="9"/>
        <v/>
      </c>
    </row>
    <row r="585" spans="3:3" x14ac:dyDescent="0.35">
      <c r="C585" s="50" t="str">
        <f t="shared" si="9"/>
        <v/>
      </c>
    </row>
    <row r="586" spans="3:3" x14ac:dyDescent="0.35">
      <c r="C586" s="50" t="str">
        <f t="shared" si="9"/>
        <v/>
      </c>
    </row>
    <row r="587" spans="3:3" x14ac:dyDescent="0.35">
      <c r="C587" s="50" t="str">
        <f t="shared" si="9"/>
        <v/>
      </c>
    </row>
    <row r="588" spans="3:3" x14ac:dyDescent="0.35">
      <c r="C588" s="50" t="str">
        <f t="shared" si="9"/>
        <v/>
      </c>
    </row>
    <row r="589" spans="3:3" x14ac:dyDescent="0.35">
      <c r="C589" s="50" t="str">
        <f t="shared" si="9"/>
        <v/>
      </c>
    </row>
    <row r="590" spans="3:3" x14ac:dyDescent="0.35">
      <c r="C590" s="50" t="str">
        <f t="shared" si="9"/>
        <v/>
      </c>
    </row>
    <row r="591" spans="3:3" x14ac:dyDescent="0.35">
      <c r="C591" s="50" t="str">
        <f t="shared" si="9"/>
        <v/>
      </c>
    </row>
    <row r="592" spans="3:3" x14ac:dyDescent="0.35">
      <c r="C592" s="50" t="str">
        <f t="shared" si="9"/>
        <v/>
      </c>
    </row>
    <row r="593" spans="3:3" x14ac:dyDescent="0.35">
      <c r="C593" s="50" t="str">
        <f t="shared" si="9"/>
        <v/>
      </c>
    </row>
    <row r="594" spans="3:3" x14ac:dyDescent="0.35">
      <c r="C594" s="50" t="str">
        <f t="shared" si="9"/>
        <v/>
      </c>
    </row>
    <row r="595" spans="3:3" x14ac:dyDescent="0.35">
      <c r="C595" s="50" t="str">
        <f t="shared" si="9"/>
        <v/>
      </c>
    </row>
    <row r="596" spans="3:3" x14ac:dyDescent="0.35">
      <c r="C596" s="50" t="str">
        <f t="shared" si="9"/>
        <v/>
      </c>
    </row>
    <row r="597" spans="3:3" x14ac:dyDescent="0.35">
      <c r="C597" s="50" t="str">
        <f t="shared" si="9"/>
        <v/>
      </c>
    </row>
    <row r="598" spans="3:3" x14ac:dyDescent="0.35">
      <c r="C598" s="50" t="str">
        <f t="shared" si="9"/>
        <v/>
      </c>
    </row>
    <row r="599" spans="3:3" x14ac:dyDescent="0.35">
      <c r="C599" s="50" t="str">
        <f t="shared" si="9"/>
        <v/>
      </c>
    </row>
    <row r="600" spans="3:3" x14ac:dyDescent="0.35">
      <c r="C600" s="50" t="str">
        <f t="shared" si="9"/>
        <v/>
      </c>
    </row>
    <row r="601" spans="3:3" x14ac:dyDescent="0.35">
      <c r="C601" s="50" t="str">
        <f t="shared" si="9"/>
        <v/>
      </c>
    </row>
    <row r="602" spans="3:3" x14ac:dyDescent="0.35">
      <c r="C602" s="50" t="str">
        <f t="shared" si="9"/>
        <v/>
      </c>
    </row>
    <row r="603" spans="3:3" x14ac:dyDescent="0.35">
      <c r="C603" s="50" t="str">
        <f t="shared" si="9"/>
        <v/>
      </c>
    </row>
    <row r="604" spans="3:3" x14ac:dyDescent="0.35">
      <c r="C604" s="50" t="str">
        <f t="shared" si="9"/>
        <v/>
      </c>
    </row>
    <row r="605" spans="3:3" x14ac:dyDescent="0.35">
      <c r="C605" s="50" t="str">
        <f t="shared" si="9"/>
        <v/>
      </c>
    </row>
    <row r="606" spans="3:3" x14ac:dyDescent="0.35">
      <c r="C606" s="50" t="str">
        <f t="shared" si="9"/>
        <v/>
      </c>
    </row>
    <row r="607" spans="3:3" x14ac:dyDescent="0.35">
      <c r="C607" s="50" t="str">
        <f t="shared" si="9"/>
        <v/>
      </c>
    </row>
    <row r="608" spans="3:3" x14ac:dyDescent="0.35">
      <c r="C608" s="50" t="str">
        <f t="shared" si="9"/>
        <v/>
      </c>
    </row>
    <row r="609" spans="3:3" x14ac:dyDescent="0.35">
      <c r="C609" s="50" t="str">
        <f t="shared" si="9"/>
        <v/>
      </c>
    </row>
    <row r="610" spans="3:3" x14ac:dyDescent="0.35">
      <c r="C610" s="50" t="str">
        <f t="shared" si="9"/>
        <v/>
      </c>
    </row>
    <row r="611" spans="3:3" x14ac:dyDescent="0.35">
      <c r="C611" s="50" t="str">
        <f t="shared" si="9"/>
        <v/>
      </c>
    </row>
    <row r="612" spans="3:3" x14ac:dyDescent="0.35">
      <c r="C612" s="50" t="str">
        <f t="shared" si="9"/>
        <v/>
      </c>
    </row>
    <row r="613" spans="3:3" x14ac:dyDescent="0.35">
      <c r="C613" s="50" t="str">
        <f t="shared" si="9"/>
        <v/>
      </c>
    </row>
    <row r="614" spans="3:3" x14ac:dyDescent="0.35">
      <c r="C614" s="50" t="str">
        <f t="shared" si="9"/>
        <v/>
      </c>
    </row>
    <row r="615" spans="3:3" x14ac:dyDescent="0.35">
      <c r="C615" s="50" t="str">
        <f t="shared" si="9"/>
        <v/>
      </c>
    </row>
    <row r="616" spans="3:3" x14ac:dyDescent="0.35">
      <c r="C616" s="50" t="str">
        <f t="shared" si="9"/>
        <v/>
      </c>
    </row>
    <row r="617" spans="3:3" x14ac:dyDescent="0.35">
      <c r="C617" s="50" t="str">
        <f t="shared" si="9"/>
        <v/>
      </c>
    </row>
    <row r="618" spans="3:3" x14ac:dyDescent="0.35">
      <c r="C618" s="50" t="str">
        <f t="shared" si="9"/>
        <v/>
      </c>
    </row>
    <row r="619" spans="3:3" x14ac:dyDescent="0.35">
      <c r="C619" s="50" t="str">
        <f t="shared" si="9"/>
        <v/>
      </c>
    </row>
    <row r="620" spans="3:3" x14ac:dyDescent="0.35">
      <c r="C620" s="50" t="str">
        <f t="shared" si="9"/>
        <v/>
      </c>
    </row>
    <row r="621" spans="3:3" x14ac:dyDescent="0.35">
      <c r="C621" s="50" t="str">
        <f t="shared" si="9"/>
        <v/>
      </c>
    </row>
    <row r="622" spans="3:3" x14ac:dyDescent="0.35">
      <c r="C622" s="50" t="str">
        <f t="shared" si="9"/>
        <v/>
      </c>
    </row>
    <row r="623" spans="3:3" x14ac:dyDescent="0.35">
      <c r="C623" s="50" t="str">
        <f t="shared" si="9"/>
        <v/>
      </c>
    </row>
    <row r="624" spans="3:3" x14ac:dyDescent="0.35">
      <c r="C624" s="50" t="str">
        <f t="shared" si="9"/>
        <v/>
      </c>
    </row>
    <row r="625" spans="3:3" x14ac:dyDescent="0.35">
      <c r="C625" s="50" t="str">
        <f t="shared" si="9"/>
        <v/>
      </c>
    </row>
    <row r="626" spans="3:3" x14ac:dyDescent="0.35">
      <c r="C626" s="50" t="str">
        <f t="shared" si="9"/>
        <v/>
      </c>
    </row>
    <row r="627" spans="3:3" x14ac:dyDescent="0.35">
      <c r="C627" s="50" t="str">
        <f t="shared" si="9"/>
        <v/>
      </c>
    </row>
    <row r="628" spans="3:3" x14ac:dyDescent="0.35">
      <c r="C628" s="50" t="str">
        <f t="shared" si="9"/>
        <v/>
      </c>
    </row>
    <row r="629" spans="3:3" x14ac:dyDescent="0.35">
      <c r="C629" s="50" t="str">
        <f t="shared" si="9"/>
        <v/>
      </c>
    </row>
    <row r="630" spans="3:3" x14ac:dyDescent="0.35">
      <c r="C630" s="50" t="str">
        <f t="shared" si="9"/>
        <v/>
      </c>
    </row>
    <row r="631" spans="3:3" x14ac:dyDescent="0.35">
      <c r="C631" s="50" t="str">
        <f t="shared" si="9"/>
        <v/>
      </c>
    </row>
    <row r="632" spans="3:3" x14ac:dyDescent="0.35">
      <c r="C632" s="50" t="str">
        <f t="shared" si="9"/>
        <v/>
      </c>
    </row>
    <row r="633" spans="3:3" x14ac:dyDescent="0.35">
      <c r="C633" s="50" t="str">
        <f t="shared" si="9"/>
        <v/>
      </c>
    </row>
    <row r="634" spans="3:3" x14ac:dyDescent="0.35">
      <c r="C634" s="50" t="str">
        <f t="shared" si="9"/>
        <v/>
      </c>
    </row>
    <row r="635" spans="3:3" x14ac:dyDescent="0.35">
      <c r="C635" s="50" t="str">
        <f t="shared" si="9"/>
        <v/>
      </c>
    </row>
    <row r="636" spans="3:3" x14ac:dyDescent="0.35">
      <c r="C636" s="50" t="str">
        <f t="shared" si="9"/>
        <v/>
      </c>
    </row>
    <row r="637" spans="3:3" x14ac:dyDescent="0.35">
      <c r="C637" s="50" t="str">
        <f t="shared" si="9"/>
        <v/>
      </c>
    </row>
    <row r="638" spans="3:3" x14ac:dyDescent="0.35">
      <c r="C638" s="50" t="str">
        <f t="shared" si="9"/>
        <v/>
      </c>
    </row>
    <row r="639" spans="3:3" x14ac:dyDescent="0.35">
      <c r="C639" s="50" t="str">
        <f t="shared" si="9"/>
        <v/>
      </c>
    </row>
    <row r="640" spans="3:3" x14ac:dyDescent="0.35">
      <c r="C640" s="50" t="str">
        <f t="shared" si="9"/>
        <v/>
      </c>
    </row>
    <row r="641" spans="3:3" x14ac:dyDescent="0.35">
      <c r="C641" s="50" t="str">
        <f t="shared" si="9"/>
        <v/>
      </c>
    </row>
    <row r="642" spans="3:3" x14ac:dyDescent="0.35">
      <c r="C642" s="50" t="str">
        <f t="shared" si="9"/>
        <v/>
      </c>
    </row>
    <row r="643" spans="3:3" x14ac:dyDescent="0.35">
      <c r="C643" s="50" t="str">
        <f t="shared" si="9"/>
        <v/>
      </c>
    </row>
    <row r="644" spans="3:3" x14ac:dyDescent="0.35">
      <c r="C644" s="50" t="str">
        <f t="shared" ref="C644:C707" si="10">IF(A644="","",B644-A644)</f>
        <v/>
      </c>
    </row>
    <row r="645" spans="3:3" x14ac:dyDescent="0.35">
      <c r="C645" s="50" t="str">
        <f t="shared" si="10"/>
        <v/>
      </c>
    </row>
    <row r="646" spans="3:3" x14ac:dyDescent="0.35">
      <c r="C646" s="50" t="str">
        <f t="shared" si="10"/>
        <v/>
      </c>
    </row>
    <row r="647" spans="3:3" x14ac:dyDescent="0.35">
      <c r="C647" s="50" t="str">
        <f t="shared" si="10"/>
        <v/>
      </c>
    </row>
    <row r="648" spans="3:3" x14ac:dyDescent="0.35">
      <c r="C648" s="50" t="str">
        <f t="shared" si="10"/>
        <v/>
      </c>
    </row>
    <row r="649" spans="3:3" x14ac:dyDescent="0.35">
      <c r="C649" s="50" t="str">
        <f t="shared" si="10"/>
        <v/>
      </c>
    </row>
    <row r="650" spans="3:3" x14ac:dyDescent="0.35">
      <c r="C650" s="50" t="str">
        <f t="shared" si="10"/>
        <v/>
      </c>
    </row>
    <row r="651" spans="3:3" x14ac:dyDescent="0.35">
      <c r="C651" s="50" t="str">
        <f t="shared" si="10"/>
        <v/>
      </c>
    </row>
    <row r="652" spans="3:3" x14ac:dyDescent="0.35">
      <c r="C652" s="50" t="str">
        <f t="shared" si="10"/>
        <v/>
      </c>
    </row>
    <row r="653" spans="3:3" x14ac:dyDescent="0.35">
      <c r="C653" s="50" t="str">
        <f t="shared" si="10"/>
        <v/>
      </c>
    </row>
    <row r="654" spans="3:3" x14ac:dyDescent="0.35">
      <c r="C654" s="50" t="str">
        <f t="shared" si="10"/>
        <v/>
      </c>
    </row>
    <row r="655" spans="3:3" x14ac:dyDescent="0.35">
      <c r="C655" s="50" t="str">
        <f t="shared" si="10"/>
        <v/>
      </c>
    </row>
    <row r="656" spans="3:3" x14ac:dyDescent="0.35">
      <c r="C656" s="50" t="str">
        <f t="shared" si="10"/>
        <v/>
      </c>
    </row>
    <row r="657" spans="3:3" x14ac:dyDescent="0.35">
      <c r="C657" s="50" t="str">
        <f t="shared" si="10"/>
        <v/>
      </c>
    </row>
    <row r="658" spans="3:3" x14ac:dyDescent="0.35">
      <c r="C658" s="50" t="str">
        <f t="shared" si="10"/>
        <v/>
      </c>
    </row>
    <row r="659" spans="3:3" x14ac:dyDescent="0.35">
      <c r="C659" s="50" t="str">
        <f t="shared" si="10"/>
        <v/>
      </c>
    </row>
    <row r="660" spans="3:3" x14ac:dyDescent="0.35">
      <c r="C660" s="50" t="str">
        <f t="shared" si="10"/>
        <v/>
      </c>
    </row>
    <row r="661" spans="3:3" x14ac:dyDescent="0.35">
      <c r="C661" s="50" t="str">
        <f t="shared" si="10"/>
        <v/>
      </c>
    </row>
    <row r="662" spans="3:3" x14ac:dyDescent="0.35">
      <c r="C662" s="50" t="str">
        <f t="shared" si="10"/>
        <v/>
      </c>
    </row>
    <row r="663" spans="3:3" x14ac:dyDescent="0.35">
      <c r="C663" s="50" t="str">
        <f t="shared" si="10"/>
        <v/>
      </c>
    </row>
    <row r="664" spans="3:3" x14ac:dyDescent="0.35">
      <c r="C664" s="50" t="str">
        <f t="shared" si="10"/>
        <v/>
      </c>
    </row>
    <row r="665" spans="3:3" x14ac:dyDescent="0.35">
      <c r="C665" s="50" t="str">
        <f t="shared" si="10"/>
        <v/>
      </c>
    </row>
    <row r="666" spans="3:3" x14ac:dyDescent="0.35">
      <c r="C666" s="50" t="str">
        <f t="shared" si="10"/>
        <v/>
      </c>
    </row>
    <row r="667" spans="3:3" x14ac:dyDescent="0.35">
      <c r="C667" s="50" t="str">
        <f t="shared" si="10"/>
        <v/>
      </c>
    </row>
    <row r="668" spans="3:3" x14ac:dyDescent="0.35">
      <c r="C668" s="50" t="str">
        <f t="shared" si="10"/>
        <v/>
      </c>
    </row>
    <row r="669" spans="3:3" x14ac:dyDescent="0.35">
      <c r="C669" s="50" t="str">
        <f t="shared" si="10"/>
        <v/>
      </c>
    </row>
    <row r="670" spans="3:3" x14ac:dyDescent="0.35">
      <c r="C670" s="50" t="str">
        <f t="shared" si="10"/>
        <v/>
      </c>
    </row>
    <row r="671" spans="3:3" x14ac:dyDescent="0.35">
      <c r="C671" s="50" t="str">
        <f t="shared" si="10"/>
        <v/>
      </c>
    </row>
    <row r="672" spans="3:3" x14ac:dyDescent="0.35">
      <c r="C672" s="50" t="str">
        <f t="shared" si="10"/>
        <v/>
      </c>
    </row>
    <row r="673" spans="3:3" x14ac:dyDescent="0.35">
      <c r="C673" s="50" t="str">
        <f t="shared" si="10"/>
        <v/>
      </c>
    </row>
    <row r="674" spans="3:3" x14ac:dyDescent="0.35">
      <c r="C674" s="50" t="str">
        <f t="shared" si="10"/>
        <v/>
      </c>
    </row>
    <row r="675" spans="3:3" x14ac:dyDescent="0.35">
      <c r="C675" s="50" t="str">
        <f t="shared" si="10"/>
        <v/>
      </c>
    </row>
    <row r="676" spans="3:3" x14ac:dyDescent="0.35">
      <c r="C676" s="50" t="str">
        <f t="shared" si="10"/>
        <v/>
      </c>
    </row>
    <row r="677" spans="3:3" x14ac:dyDescent="0.35">
      <c r="C677" s="50" t="str">
        <f t="shared" si="10"/>
        <v/>
      </c>
    </row>
    <row r="678" spans="3:3" x14ac:dyDescent="0.35">
      <c r="C678" s="50" t="str">
        <f t="shared" si="10"/>
        <v/>
      </c>
    </row>
    <row r="679" spans="3:3" x14ac:dyDescent="0.35">
      <c r="C679" s="50" t="str">
        <f t="shared" si="10"/>
        <v/>
      </c>
    </row>
    <row r="680" spans="3:3" x14ac:dyDescent="0.35">
      <c r="C680" s="50" t="str">
        <f t="shared" si="10"/>
        <v/>
      </c>
    </row>
    <row r="681" spans="3:3" x14ac:dyDescent="0.35">
      <c r="C681" s="50" t="str">
        <f t="shared" si="10"/>
        <v/>
      </c>
    </row>
    <row r="682" spans="3:3" x14ac:dyDescent="0.35">
      <c r="C682" s="50" t="str">
        <f t="shared" si="10"/>
        <v/>
      </c>
    </row>
    <row r="683" spans="3:3" x14ac:dyDescent="0.35">
      <c r="C683" s="50" t="str">
        <f t="shared" si="10"/>
        <v/>
      </c>
    </row>
    <row r="684" spans="3:3" x14ac:dyDescent="0.35">
      <c r="C684" s="50" t="str">
        <f t="shared" si="10"/>
        <v/>
      </c>
    </row>
    <row r="685" spans="3:3" x14ac:dyDescent="0.35">
      <c r="C685" s="50" t="str">
        <f t="shared" si="10"/>
        <v/>
      </c>
    </row>
    <row r="686" spans="3:3" x14ac:dyDescent="0.35">
      <c r="C686" s="50" t="str">
        <f t="shared" si="10"/>
        <v/>
      </c>
    </row>
    <row r="687" spans="3:3" x14ac:dyDescent="0.35">
      <c r="C687" s="50" t="str">
        <f t="shared" si="10"/>
        <v/>
      </c>
    </row>
    <row r="688" spans="3:3" x14ac:dyDescent="0.35">
      <c r="C688" s="50" t="str">
        <f t="shared" si="10"/>
        <v/>
      </c>
    </row>
    <row r="689" spans="3:3" x14ac:dyDescent="0.35">
      <c r="C689" s="50" t="str">
        <f t="shared" si="10"/>
        <v/>
      </c>
    </row>
    <row r="690" spans="3:3" x14ac:dyDescent="0.35">
      <c r="C690" s="50" t="str">
        <f t="shared" si="10"/>
        <v/>
      </c>
    </row>
    <row r="691" spans="3:3" x14ac:dyDescent="0.35">
      <c r="C691" s="50" t="str">
        <f t="shared" si="10"/>
        <v/>
      </c>
    </row>
    <row r="692" spans="3:3" x14ac:dyDescent="0.35">
      <c r="C692" s="50" t="str">
        <f t="shared" si="10"/>
        <v/>
      </c>
    </row>
    <row r="693" spans="3:3" x14ac:dyDescent="0.35">
      <c r="C693" s="50" t="str">
        <f t="shared" si="10"/>
        <v/>
      </c>
    </row>
    <row r="694" spans="3:3" x14ac:dyDescent="0.35">
      <c r="C694" s="50" t="str">
        <f t="shared" si="10"/>
        <v/>
      </c>
    </row>
    <row r="695" spans="3:3" x14ac:dyDescent="0.35">
      <c r="C695" s="50" t="str">
        <f t="shared" si="10"/>
        <v/>
      </c>
    </row>
    <row r="696" spans="3:3" x14ac:dyDescent="0.35">
      <c r="C696" s="50" t="str">
        <f t="shared" si="10"/>
        <v/>
      </c>
    </row>
    <row r="697" spans="3:3" x14ac:dyDescent="0.35">
      <c r="C697" s="50" t="str">
        <f t="shared" si="10"/>
        <v/>
      </c>
    </row>
    <row r="698" spans="3:3" x14ac:dyDescent="0.35">
      <c r="C698" s="50" t="str">
        <f t="shared" si="10"/>
        <v/>
      </c>
    </row>
    <row r="699" spans="3:3" x14ac:dyDescent="0.35">
      <c r="C699" s="50" t="str">
        <f t="shared" si="10"/>
        <v/>
      </c>
    </row>
    <row r="700" spans="3:3" x14ac:dyDescent="0.35">
      <c r="C700" s="50" t="str">
        <f t="shared" si="10"/>
        <v/>
      </c>
    </row>
    <row r="701" spans="3:3" x14ac:dyDescent="0.35">
      <c r="C701" s="50" t="str">
        <f t="shared" si="10"/>
        <v/>
      </c>
    </row>
    <row r="702" spans="3:3" x14ac:dyDescent="0.35">
      <c r="C702" s="50" t="str">
        <f t="shared" si="10"/>
        <v/>
      </c>
    </row>
    <row r="703" spans="3:3" x14ac:dyDescent="0.35">
      <c r="C703" s="50" t="str">
        <f t="shared" si="10"/>
        <v/>
      </c>
    </row>
    <row r="704" spans="3:3" x14ac:dyDescent="0.35">
      <c r="C704" s="50" t="str">
        <f t="shared" si="10"/>
        <v/>
      </c>
    </row>
    <row r="705" spans="3:3" x14ac:dyDescent="0.35">
      <c r="C705" s="50" t="str">
        <f t="shared" si="10"/>
        <v/>
      </c>
    </row>
    <row r="706" spans="3:3" x14ac:dyDescent="0.35">
      <c r="C706" s="50" t="str">
        <f t="shared" si="10"/>
        <v/>
      </c>
    </row>
    <row r="707" spans="3:3" x14ac:dyDescent="0.35">
      <c r="C707" s="50" t="str">
        <f t="shared" si="10"/>
        <v/>
      </c>
    </row>
    <row r="708" spans="3:3" x14ac:dyDescent="0.35">
      <c r="C708" s="50" t="str">
        <f t="shared" ref="C708:C771" si="11">IF(A708="","",B708-A708)</f>
        <v/>
      </c>
    </row>
    <row r="709" spans="3:3" x14ac:dyDescent="0.35">
      <c r="C709" s="50" t="str">
        <f t="shared" si="11"/>
        <v/>
      </c>
    </row>
    <row r="710" spans="3:3" x14ac:dyDescent="0.35">
      <c r="C710" s="50" t="str">
        <f t="shared" si="11"/>
        <v/>
      </c>
    </row>
    <row r="711" spans="3:3" x14ac:dyDescent="0.35">
      <c r="C711" s="50" t="str">
        <f t="shared" si="11"/>
        <v/>
      </c>
    </row>
    <row r="712" spans="3:3" x14ac:dyDescent="0.35">
      <c r="C712" s="50" t="str">
        <f t="shared" si="11"/>
        <v/>
      </c>
    </row>
    <row r="713" spans="3:3" x14ac:dyDescent="0.35">
      <c r="C713" s="50" t="str">
        <f t="shared" si="11"/>
        <v/>
      </c>
    </row>
    <row r="714" spans="3:3" x14ac:dyDescent="0.35">
      <c r="C714" s="50" t="str">
        <f t="shared" si="11"/>
        <v/>
      </c>
    </row>
    <row r="715" spans="3:3" x14ac:dyDescent="0.35">
      <c r="C715" s="50" t="str">
        <f t="shared" si="11"/>
        <v/>
      </c>
    </row>
    <row r="716" spans="3:3" x14ac:dyDescent="0.35">
      <c r="C716" s="50" t="str">
        <f t="shared" si="11"/>
        <v/>
      </c>
    </row>
    <row r="717" spans="3:3" x14ac:dyDescent="0.35">
      <c r="C717" s="50" t="str">
        <f t="shared" si="11"/>
        <v/>
      </c>
    </row>
    <row r="718" spans="3:3" x14ac:dyDescent="0.35">
      <c r="C718" s="50" t="str">
        <f t="shared" si="11"/>
        <v/>
      </c>
    </row>
    <row r="719" spans="3:3" x14ac:dyDescent="0.35">
      <c r="C719" s="50" t="str">
        <f t="shared" si="11"/>
        <v/>
      </c>
    </row>
    <row r="720" spans="3:3" x14ac:dyDescent="0.35">
      <c r="C720" s="50" t="str">
        <f t="shared" si="11"/>
        <v/>
      </c>
    </row>
    <row r="721" spans="3:3" x14ac:dyDescent="0.35">
      <c r="C721" s="50" t="str">
        <f t="shared" si="11"/>
        <v/>
      </c>
    </row>
    <row r="722" spans="3:3" x14ac:dyDescent="0.35">
      <c r="C722" s="50" t="str">
        <f t="shared" si="11"/>
        <v/>
      </c>
    </row>
    <row r="723" spans="3:3" x14ac:dyDescent="0.35">
      <c r="C723" s="50" t="str">
        <f t="shared" si="11"/>
        <v/>
      </c>
    </row>
    <row r="724" spans="3:3" x14ac:dyDescent="0.35">
      <c r="C724" s="50" t="str">
        <f t="shared" si="11"/>
        <v/>
      </c>
    </row>
    <row r="725" spans="3:3" x14ac:dyDescent="0.35">
      <c r="C725" s="50" t="str">
        <f t="shared" si="11"/>
        <v/>
      </c>
    </row>
    <row r="726" spans="3:3" x14ac:dyDescent="0.35">
      <c r="C726" s="50" t="str">
        <f t="shared" si="11"/>
        <v/>
      </c>
    </row>
    <row r="727" spans="3:3" x14ac:dyDescent="0.35">
      <c r="C727" s="50" t="str">
        <f t="shared" si="11"/>
        <v/>
      </c>
    </row>
    <row r="728" spans="3:3" x14ac:dyDescent="0.35">
      <c r="C728" s="50" t="str">
        <f t="shared" si="11"/>
        <v/>
      </c>
    </row>
    <row r="729" spans="3:3" x14ac:dyDescent="0.35">
      <c r="C729" s="50" t="str">
        <f t="shared" si="11"/>
        <v/>
      </c>
    </row>
    <row r="730" spans="3:3" x14ac:dyDescent="0.35">
      <c r="C730" s="50" t="str">
        <f t="shared" si="11"/>
        <v/>
      </c>
    </row>
    <row r="731" spans="3:3" x14ac:dyDescent="0.35">
      <c r="C731" s="50" t="str">
        <f t="shared" si="11"/>
        <v/>
      </c>
    </row>
    <row r="732" spans="3:3" x14ac:dyDescent="0.35">
      <c r="C732" s="50" t="str">
        <f t="shared" si="11"/>
        <v/>
      </c>
    </row>
    <row r="733" spans="3:3" x14ac:dyDescent="0.35">
      <c r="C733" s="50" t="str">
        <f t="shared" si="11"/>
        <v/>
      </c>
    </row>
    <row r="734" spans="3:3" x14ac:dyDescent="0.35">
      <c r="C734" s="50" t="str">
        <f t="shared" si="11"/>
        <v/>
      </c>
    </row>
    <row r="735" spans="3:3" x14ac:dyDescent="0.35">
      <c r="C735" s="50" t="str">
        <f t="shared" si="11"/>
        <v/>
      </c>
    </row>
    <row r="736" spans="3:3" x14ac:dyDescent="0.35">
      <c r="C736" s="50" t="str">
        <f t="shared" si="11"/>
        <v/>
      </c>
    </row>
    <row r="737" spans="3:3" x14ac:dyDescent="0.35">
      <c r="C737" s="50" t="str">
        <f t="shared" si="11"/>
        <v/>
      </c>
    </row>
    <row r="738" spans="3:3" x14ac:dyDescent="0.35">
      <c r="C738" s="50" t="str">
        <f t="shared" si="11"/>
        <v/>
      </c>
    </row>
    <row r="739" spans="3:3" x14ac:dyDescent="0.35">
      <c r="C739" s="50" t="str">
        <f t="shared" si="11"/>
        <v/>
      </c>
    </row>
    <row r="740" spans="3:3" x14ac:dyDescent="0.35">
      <c r="C740" s="50" t="str">
        <f t="shared" si="11"/>
        <v/>
      </c>
    </row>
    <row r="741" spans="3:3" x14ac:dyDescent="0.35">
      <c r="C741" s="50" t="str">
        <f t="shared" si="11"/>
        <v/>
      </c>
    </row>
    <row r="742" spans="3:3" x14ac:dyDescent="0.35">
      <c r="C742" s="50" t="str">
        <f t="shared" si="11"/>
        <v/>
      </c>
    </row>
    <row r="743" spans="3:3" x14ac:dyDescent="0.35">
      <c r="C743" s="50" t="str">
        <f t="shared" si="11"/>
        <v/>
      </c>
    </row>
    <row r="744" spans="3:3" x14ac:dyDescent="0.35">
      <c r="C744" s="50" t="str">
        <f t="shared" si="11"/>
        <v/>
      </c>
    </row>
    <row r="745" spans="3:3" x14ac:dyDescent="0.35">
      <c r="C745" s="50" t="str">
        <f t="shared" si="11"/>
        <v/>
      </c>
    </row>
    <row r="746" spans="3:3" x14ac:dyDescent="0.35">
      <c r="C746" s="50" t="str">
        <f t="shared" si="11"/>
        <v/>
      </c>
    </row>
    <row r="747" spans="3:3" x14ac:dyDescent="0.35">
      <c r="C747" s="50" t="str">
        <f t="shared" si="11"/>
        <v/>
      </c>
    </row>
    <row r="748" spans="3:3" x14ac:dyDescent="0.35">
      <c r="C748" s="50" t="str">
        <f t="shared" si="11"/>
        <v/>
      </c>
    </row>
    <row r="749" spans="3:3" x14ac:dyDescent="0.35">
      <c r="C749" s="50" t="str">
        <f t="shared" si="11"/>
        <v/>
      </c>
    </row>
    <row r="750" spans="3:3" x14ac:dyDescent="0.35">
      <c r="C750" s="50" t="str">
        <f t="shared" si="11"/>
        <v/>
      </c>
    </row>
    <row r="751" spans="3:3" x14ac:dyDescent="0.35">
      <c r="C751" s="50" t="str">
        <f t="shared" si="11"/>
        <v/>
      </c>
    </row>
    <row r="752" spans="3:3" x14ac:dyDescent="0.35">
      <c r="C752" s="50" t="str">
        <f t="shared" si="11"/>
        <v/>
      </c>
    </row>
    <row r="753" spans="3:3" x14ac:dyDescent="0.35">
      <c r="C753" s="50" t="str">
        <f t="shared" si="11"/>
        <v/>
      </c>
    </row>
    <row r="754" spans="3:3" x14ac:dyDescent="0.35">
      <c r="C754" s="50" t="str">
        <f t="shared" si="11"/>
        <v/>
      </c>
    </row>
    <row r="755" spans="3:3" x14ac:dyDescent="0.35">
      <c r="C755" s="50" t="str">
        <f t="shared" si="11"/>
        <v/>
      </c>
    </row>
    <row r="756" spans="3:3" x14ac:dyDescent="0.35">
      <c r="C756" s="50" t="str">
        <f t="shared" si="11"/>
        <v/>
      </c>
    </row>
    <row r="757" spans="3:3" x14ac:dyDescent="0.35">
      <c r="C757" s="50" t="str">
        <f t="shared" si="11"/>
        <v/>
      </c>
    </row>
    <row r="758" spans="3:3" x14ac:dyDescent="0.35">
      <c r="C758" s="50" t="str">
        <f t="shared" si="11"/>
        <v/>
      </c>
    </row>
    <row r="759" spans="3:3" x14ac:dyDescent="0.35">
      <c r="C759" s="50" t="str">
        <f t="shared" si="11"/>
        <v/>
      </c>
    </row>
    <row r="760" spans="3:3" x14ac:dyDescent="0.35">
      <c r="C760" s="50" t="str">
        <f t="shared" si="11"/>
        <v/>
      </c>
    </row>
    <row r="761" spans="3:3" x14ac:dyDescent="0.35">
      <c r="C761" s="50" t="str">
        <f t="shared" si="11"/>
        <v/>
      </c>
    </row>
    <row r="762" spans="3:3" x14ac:dyDescent="0.35">
      <c r="C762" s="50" t="str">
        <f t="shared" si="11"/>
        <v/>
      </c>
    </row>
    <row r="763" spans="3:3" x14ac:dyDescent="0.35">
      <c r="C763" s="50" t="str">
        <f t="shared" si="11"/>
        <v/>
      </c>
    </row>
    <row r="764" spans="3:3" x14ac:dyDescent="0.35">
      <c r="C764" s="50" t="str">
        <f t="shared" si="11"/>
        <v/>
      </c>
    </row>
    <row r="765" spans="3:3" x14ac:dyDescent="0.35">
      <c r="C765" s="50" t="str">
        <f t="shared" si="11"/>
        <v/>
      </c>
    </row>
    <row r="766" spans="3:3" x14ac:dyDescent="0.35">
      <c r="C766" s="50" t="str">
        <f t="shared" si="11"/>
        <v/>
      </c>
    </row>
    <row r="767" spans="3:3" x14ac:dyDescent="0.35">
      <c r="C767" s="50" t="str">
        <f t="shared" si="11"/>
        <v/>
      </c>
    </row>
    <row r="768" spans="3:3" x14ac:dyDescent="0.35">
      <c r="C768" s="50" t="str">
        <f t="shared" si="11"/>
        <v/>
      </c>
    </row>
    <row r="769" spans="3:3" x14ac:dyDescent="0.35">
      <c r="C769" s="50" t="str">
        <f t="shared" si="11"/>
        <v/>
      </c>
    </row>
    <row r="770" spans="3:3" x14ac:dyDescent="0.35">
      <c r="C770" s="50" t="str">
        <f t="shared" si="11"/>
        <v/>
      </c>
    </row>
    <row r="771" spans="3:3" x14ac:dyDescent="0.35">
      <c r="C771" s="50" t="str">
        <f t="shared" si="11"/>
        <v/>
      </c>
    </row>
    <row r="772" spans="3:3" x14ac:dyDescent="0.35">
      <c r="C772" s="50" t="str">
        <f t="shared" ref="C772:C835" si="12">IF(A772="","",B772-A772)</f>
        <v/>
      </c>
    </row>
    <row r="773" spans="3:3" x14ac:dyDescent="0.35">
      <c r="C773" s="50" t="str">
        <f t="shared" si="12"/>
        <v/>
      </c>
    </row>
    <row r="774" spans="3:3" x14ac:dyDescent="0.35">
      <c r="C774" s="50" t="str">
        <f t="shared" si="12"/>
        <v/>
      </c>
    </row>
    <row r="775" spans="3:3" x14ac:dyDescent="0.35">
      <c r="C775" s="50" t="str">
        <f t="shared" si="12"/>
        <v/>
      </c>
    </row>
    <row r="776" spans="3:3" x14ac:dyDescent="0.35">
      <c r="C776" s="50" t="str">
        <f t="shared" si="12"/>
        <v/>
      </c>
    </row>
    <row r="777" spans="3:3" x14ac:dyDescent="0.35">
      <c r="C777" s="50" t="str">
        <f t="shared" si="12"/>
        <v/>
      </c>
    </row>
    <row r="778" spans="3:3" x14ac:dyDescent="0.35">
      <c r="C778" s="50" t="str">
        <f t="shared" si="12"/>
        <v/>
      </c>
    </row>
    <row r="779" spans="3:3" x14ac:dyDescent="0.35">
      <c r="C779" s="50" t="str">
        <f t="shared" si="12"/>
        <v/>
      </c>
    </row>
    <row r="780" spans="3:3" x14ac:dyDescent="0.35">
      <c r="C780" s="50" t="str">
        <f t="shared" si="12"/>
        <v/>
      </c>
    </row>
    <row r="781" spans="3:3" x14ac:dyDescent="0.35">
      <c r="C781" s="50" t="str">
        <f t="shared" si="12"/>
        <v/>
      </c>
    </row>
    <row r="782" spans="3:3" x14ac:dyDescent="0.35">
      <c r="C782" s="50" t="str">
        <f t="shared" si="12"/>
        <v/>
      </c>
    </row>
    <row r="783" spans="3:3" x14ac:dyDescent="0.35">
      <c r="C783" s="50" t="str">
        <f t="shared" si="12"/>
        <v/>
      </c>
    </row>
    <row r="784" spans="3:3" x14ac:dyDescent="0.35">
      <c r="C784" s="50" t="str">
        <f t="shared" si="12"/>
        <v/>
      </c>
    </row>
    <row r="785" spans="3:3" x14ac:dyDescent="0.35">
      <c r="C785" s="50" t="str">
        <f t="shared" si="12"/>
        <v/>
      </c>
    </row>
    <row r="786" spans="3:3" x14ac:dyDescent="0.35">
      <c r="C786" s="50" t="str">
        <f t="shared" si="12"/>
        <v/>
      </c>
    </row>
    <row r="787" spans="3:3" x14ac:dyDescent="0.35">
      <c r="C787" s="50" t="str">
        <f t="shared" si="12"/>
        <v/>
      </c>
    </row>
    <row r="788" spans="3:3" x14ac:dyDescent="0.35">
      <c r="C788" s="50" t="str">
        <f t="shared" si="12"/>
        <v/>
      </c>
    </row>
    <row r="789" spans="3:3" x14ac:dyDescent="0.35">
      <c r="C789" s="50" t="str">
        <f t="shared" si="12"/>
        <v/>
      </c>
    </row>
    <row r="790" spans="3:3" x14ac:dyDescent="0.35">
      <c r="C790" s="50" t="str">
        <f t="shared" si="12"/>
        <v/>
      </c>
    </row>
    <row r="791" spans="3:3" x14ac:dyDescent="0.35">
      <c r="C791" s="50" t="str">
        <f t="shared" si="12"/>
        <v/>
      </c>
    </row>
    <row r="792" spans="3:3" x14ac:dyDescent="0.35">
      <c r="C792" s="50" t="str">
        <f t="shared" si="12"/>
        <v/>
      </c>
    </row>
    <row r="793" spans="3:3" x14ac:dyDescent="0.35">
      <c r="C793" s="50" t="str">
        <f t="shared" si="12"/>
        <v/>
      </c>
    </row>
    <row r="794" spans="3:3" x14ac:dyDescent="0.35">
      <c r="C794" s="50" t="str">
        <f t="shared" si="12"/>
        <v/>
      </c>
    </row>
    <row r="795" spans="3:3" x14ac:dyDescent="0.35">
      <c r="C795" s="50" t="str">
        <f t="shared" si="12"/>
        <v/>
      </c>
    </row>
    <row r="796" spans="3:3" x14ac:dyDescent="0.35">
      <c r="C796" s="50" t="str">
        <f t="shared" si="12"/>
        <v/>
      </c>
    </row>
    <row r="797" spans="3:3" x14ac:dyDescent="0.35">
      <c r="C797" s="50" t="str">
        <f t="shared" si="12"/>
        <v/>
      </c>
    </row>
    <row r="798" spans="3:3" x14ac:dyDescent="0.35">
      <c r="C798" s="50" t="str">
        <f t="shared" si="12"/>
        <v/>
      </c>
    </row>
    <row r="799" spans="3:3" x14ac:dyDescent="0.35">
      <c r="C799" s="50" t="str">
        <f t="shared" si="12"/>
        <v/>
      </c>
    </row>
    <row r="800" spans="3:3" x14ac:dyDescent="0.35">
      <c r="C800" s="50" t="str">
        <f t="shared" si="12"/>
        <v/>
      </c>
    </row>
    <row r="801" spans="3:3" x14ac:dyDescent="0.35">
      <c r="C801" s="50" t="str">
        <f t="shared" si="12"/>
        <v/>
      </c>
    </row>
    <row r="802" spans="3:3" x14ac:dyDescent="0.35">
      <c r="C802" s="50" t="str">
        <f t="shared" si="12"/>
        <v/>
      </c>
    </row>
    <row r="803" spans="3:3" x14ac:dyDescent="0.35">
      <c r="C803" s="50" t="str">
        <f t="shared" si="12"/>
        <v/>
      </c>
    </row>
    <row r="804" spans="3:3" x14ac:dyDescent="0.35">
      <c r="C804" s="50" t="str">
        <f t="shared" si="12"/>
        <v/>
      </c>
    </row>
    <row r="805" spans="3:3" x14ac:dyDescent="0.35">
      <c r="C805" s="50" t="str">
        <f t="shared" si="12"/>
        <v/>
      </c>
    </row>
    <row r="806" spans="3:3" x14ac:dyDescent="0.35">
      <c r="C806" s="50" t="str">
        <f t="shared" si="12"/>
        <v/>
      </c>
    </row>
    <row r="807" spans="3:3" x14ac:dyDescent="0.35">
      <c r="C807" s="50" t="str">
        <f t="shared" si="12"/>
        <v/>
      </c>
    </row>
    <row r="808" spans="3:3" x14ac:dyDescent="0.35">
      <c r="C808" s="50" t="str">
        <f t="shared" si="12"/>
        <v/>
      </c>
    </row>
    <row r="809" spans="3:3" x14ac:dyDescent="0.35">
      <c r="C809" s="50" t="str">
        <f t="shared" si="12"/>
        <v/>
      </c>
    </row>
    <row r="810" spans="3:3" x14ac:dyDescent="0.35">
      <c r="C810" s="50" t="str">
        <f t="shared" si="12"/>
        <v/>
      </c>
    </row>
    <row r="811" spans="3:3" x14ac:dyDescent="0.35">
      <c r="C811" s="50" t="str">
        <f t="shared" si="12"/>
        <v/>
      </c>
    </row>
    <row r="812" spans="3:3" x14ac:dyDescent="0.35">
      <c r="C812" s="50" t="str">
        <f t="shared" si="12"/>
        <v/>
      </c>
    </row>
    <row r="813" spans="3:3" x14ac:dyDescent="0.35">
      <c r="C813" s="50" t="str">
        <f t="shared" si="12"/>
        <v/>
      </c>
    </row>
    <row r="814" spans="3:3" x14ac:dyDescent="0.35">
      <c r="C814" s="50" t="str">
        <f t="shared" si="12"/>
        <v/>
      </c>
    </row>
    <row r="815" spans="3:3" x14ac:dyDescent="0.35">
      <c r="C815" s="50" t="str">
        <f t="shared" si="12"/>
        <v/>
      </c>
    </row>
    <row r="816" spans="3:3" x14ac:dyDescent="0.35">
      <c r="C816" s="50" t="str">
        <f t="shared" si="12"/>
        <v/>
      </c>
    </row>
    <row r="817" spans="3:3" x14ac:dyDescent="0.35">
      <c r="C817" s="50" t="str">
        <f t="shared" si="12"/>
        <v/>
      </c>
    </row>
    <row r="818" spans="3:3" x14ac:dyDescent="0.35">
      <c r="C818" s="50" t="str">
        <f t="shared" si="12"/>
        <v/>
      </c>
    </row>
    <row r="819" spans="3:3" x14ac:dyDescent="0.35">
      <c r="C819" s="50" t="str">
        <f t="shared" si="12"/>
        <v/>
      </c>
    </row>
    <row r="820" spans="3:3" x14ac:dyDescent="0.35">
      <c r="C820" s="50" t="str">
        <f t="shared" si="12"/>
        <v/>
      </c>
    </row>
    <row r="821" spans="3:3" x14ac:dyDescent="0.35">
      <c r="C821" s="50" t="str">
        <f t="shared" si="12"/>
        <v/>
      </c>
    </row>
    <row r="822" spans="3:3" x14ac:dyDescent="0.35">
      <c r="C822" s="50" t="str">
        <f t="shared" si="12"/>
        <v/>
      </c>
    </row>
    <row r="823" spans="3:3" x14ac:dyDescent="0.35">
      <c r="C823" s="50" t="str">
        <f t="shared" si="12"/>
        <v/>
      </c>
    </row>
    <row r="824" spans="3:3" x14ac:dyDescent="0.35">
      <c r="C824" s="50" t="str">
        <f t="shared" si="12"/>
        <v/>
      </c>
    </row>
    <row r="825" spans="3:3" x14ac:dyDescent="0.35">
      <c r="C825" s="50" t="str">
        <f t="shared" si="12"/>
        <v/>
      </c>
    </row>
    <row r="826" spans="3:3" x14ac:dyDescent="0.35">
      <c r="C826" s="50" t="str">
        <f t="shared" si="12"/>
        <v/>
      </c>
    </row>
    <row r="827" spans="3:3" x14ac:dyDescent="0.35">
      <c r="C827" s="50" t="str">
        <f t="shared" si="12"/>
        <v/>
      </c>
    </row>
    <row r="828" spans="3:3" x14ac:dyDescent="0.35">
      <c r="C828" s="50" t="str">
        <f t="shared" si="12"/>
        <v/>
      </c>
    </row>
    <row r="829" spans="3:3" x14ac:dyDescent="0.35">
      <c r="C829" s="50" t="str">
        <f t="shared" si="12"/>
        <v/>
      </c>
    </row>
    <row r="830" spans="3:3" x14ac:dyDescent="0.35">
      <c r="C830" s="50" t="str">
        <f t="shared" si="12"/>
        <v/>
      </c>
    </row>
    <row r="831" spans="3:3" x14ac:dyDescent="0.35">
      <c r="C831" s="50" t="str">
        <f t="shared" si="12"/>
        <v/>
      </c>
    </row>
    <row r="832" spans="3:3" x14ac:dyDescent="0.35">
      <c r="C832" s="50" t="str">
        <f t="shared" si="12"/>
        <v/>
      </c>
    </row>
    <row r="833" spans="3:3" x14ac:dyDescent="0.35">
      <c r="C833" s="50" t="str">
        <f t="shared" si="12"/>
        <v/>
      </c>
    </row>
    <row r="834" spans="3:3" x14ac:dyDescent="0.35">
      <c r="C834" s="50" t="str">
        <f t="shared" si="12"/>
        <v/>
      </c>
    </row>
    <row r="835" spans="3:3" x14ac:dyDescent="0.35">
      <c r="C835" s="50" t="str">
        <f t="shared" si="12"/>
        <v/>
      </c>
    </row>
    <row r="836" spans="3:3" x14ac:dyDescent="0.35">
      <c r="C836" s="50" t="str">
        <f t="shared" ref="C836:C899" si="13">IF(A836="","",B836-A836)</f>
        <v/>
      </c>
    </row>
    <row r="837" spans="3:3" x14ac:dyDescent="0.35">
      <c r="C837" s="50" t="str">
        <f t="shared" si="13"/>
        <v/>
      </c>
    </row>
    <row r="838" spans="3:3" x14ac:dyDescent="0.35">
      <c r="C838" s="50" t="str">
        <f t="shared" si="13"/>
        <v/>
      </c>
    </row>
    <row r="839" spans="3:3" x14ac:dyDescent="0.35">
      <c r="C839" s="50" t="str">
        <f t="shared" si="13"/>
        <v/>
      </c>
    </row>
    <row r="840" spans="3:3" x14ac:dyDescent="0.35">
      <c r="C840" s="50" t="str">
        <f t="shared" si="13"/>
        <v/>
      </c>
    </row>
    <row r="841" spans="3:3" x14ac:dyDescent="0.35">
      <c r="C841" s="50" t="str">
        <f t="shared" si="13"/>
        <v/>
      </c>
    </row>
    <row r="842" spans="3:3" x14ac:dyDescent="0.35">
      <c r="C842" s="50" t="str">
        <f t="shared" si="13"/>
        <v/>
      </c>
    </row>
    <row r="843" spans="3:3" x14ac:dyDescent="0.35">
      <c r="C843" s="50" t="str">
        <f t="shared" si="13"/>
        <v/>
      </c>
    </row>
    <row r="844" spans="3:3" x14ac:dyDescent="0.35">
      <c r="C844" s="50" t="str">
        <f t="shared" si="13"/>
        <v/>
      </c>
    </row>
    <row r="845" spans="3:3" x14ac:dyDescent="0.35">
      <c r="C845" s="50" t="str">
        <f t="shared" si="13"/>
        <v/>
      </c>
    </row>
    <row r="846" spans="3:3" x14ac:dyDescent="0.35">
      <c r="C846" s="50" t="str">
        <f t="shared" si="13"/>
        <v/>
      </c>
    </row>
    <row r="847" spans="3:3" x14ac:dyDescent="0.35">
      <c r="C847" s="50" t="str">
        <f t="shared" si="13"/>
        <v/>
      </c>
    </row>
    <row r="848" spans="3:3" x14ac:dyDescent="0.35">
      <c r="C848" s="50" t="str">
        <f t="shared" si="13"/>
        <v/>
      </c>
    </row>
    <row r="849" spans="3:3" x14ac:dyDescent="0.35">
      <c r="C849" s="50" t="str">
        <f t="shared" si="13"/>
        <v/>
      </c>
    </row>
    <row r="850" spans="3:3" x14ac:dyDescent="0.35">
      <c r="C850" s="50" t="str">
        <f t="shared" si="13"/>
        <v/>
      </c>
    </row>
    <row r="851" spans="3:3" x14ac:dyDescent="0.35">
      <c r="C851" s="50" t="str">
        <f t="shared" si="13"/>
        <v/>
      </c>
    </row>
    <row r="852" spans="3:3" x14ac:dyDescent="0.35">
      <c r="C852" s="50" t="str">
        <f t="shared" si="13"/>
        <v/>
      </c>
    </row>
    <row r="853" spans="3:3" x14ac:dyDescent="0.35">
      <c r="C853" s="50" t="str">
        <f t="shared" si="13"/>
        <v/>
      </c>
    </row>
    <row r="854" spans="3:3" x14ac:dyDescent="0.35">
      <c r="C854" s="50" t="str">
        <f t="shared" si="13"/>
        <v/>
      </c>
    </row>
    <row r="855" spans="3:3" x14ac:dyDescent="0.35">
      <c r="C855" s="50" t="str">
        <f t="shared" si="13"/>
        <v/>
      </c>
    </row>
    <row r="856" spans="3:3" x14ac:dyDescent="0.35">
      <c r="C856" s="50" t="str">
        <f t="shared" si="13"/>
        <v/>
      </c>
    </row>
    <row r="857" spans="3:3" x14ac:dyDescent="0.35">
      <c r="C857" s="50" t="str">
        <f t="shared" si="13"/>
        <v/>
      </c>
    </row>
    <row r="858" spans="3:3" x14ac:dyDescent="0.35">
      <c r="C858" s="50" t="str">
        <f t="shared" si="13"/>
        <v/>
      </c>
    </row>
    <row r="859" spans="3:3" x14ac:dyDescent="0.35">
      <c r="C859" s="50" t="str">
        <f t="shared" si="13"/>
        <v/>
      </c>
    </row>
    <row r="860" spans="3:3" x14ac:dyDescent="0.35">
      <c r="C860" s="50" t="str">
        <f t="shared" si="13"/>
        <v/>
      </c>
    </row>
    <row r="861" spans="3:3" x14ac:dyDescent="0.35">
      <c r="C861" s="50" t="str">
        <f t="shared" si="13"/>
        <v/>
      </c>
    </row>
    <row r="862" spans="3:3" x14ac:dyDescent="0.35">
      <c r="C862" s="50" t="str">
        <f t="shared" si="13"/>
        <v/>
      </c>
    </row>
    <row r="863" spans="3:3" x14ac:dyDescent="0.35">
      <c r="C863" s="50" t="str">
        <f t="shared" si="13"/>
        <v/>
      </c>
    </row>
    <row r="864" spans="3:3" x14ac:dyDescent="0.35">
      <c r="C864" s="50" t="str">
        <f t="shared" si="13"/>
        <v/>
      </c>
    </row>
    <row r="865" spans="3:3" x14ac:dyDescent="0.35">
      <c r="C865" s="50" t="str">
        <f t="shared" si="13"/>
        <v/>
      </c>
    </row>
    <row r="866" spans="3:3" x14ac:dyDescent="0.35">
      <c r="C866" s="50" t="str">
        <f t="shared" si="13"/>
        <v/>
      </c>
    </row>
    <row r="867" spans="3:3" x14ac:dyDescent="0.35">
      <c r="C867" s="50" t="str">
        <f t="shared" si="13"/>
        <v/>
      </c>
    </row>
    <row r="868" spans="3:3" x14ac:dyDescent="0.35">
      <c r="C868" s="50" t="str">
        <f t="shared" si="13"/>
        <v/>
      </c>
    </row>
    <row r="869" spans="3:3" x14ac:dyDescent="0.35">
      <c r="C869" s="50" t="str">
        <f t="shared" si="13"/>
        <v/>
      </c>
    </row>
    <row r="870" spans="3:3" x14ac:dyDescent="0.35">
      <c r="C870" s="50" t="str">
        <f t="shared" si="13"/>
        <v/>
      </c>
    </row>
    <row r="871" spans="3:3" x14ac:dyDescent="0.35">
      <c r="C871" s="50" t="str">
        <f t="shared" si="13"/>
        <v/>
      </c>
    </row>
    <row r="872" spans="3:3" x14ac:dyDescent="0.35">
      <c r="C872" s="50" t="str">
        <f t="shared" si="13"/>
        <v/>
      </c>
    </row>
    <row r="873" spans="3:3" x14ac:dyDescent="0.35">
      <c r="C873" s="50" t="str">
        <f t="shared" si="13"/>
        <v/>
      </c>
    </row>
    <row r="874" spans="3:3" x14ac:dyDescent="0.35">
      <c r="C874" s="50" t="str">
        <f t="shared" si="13"/>
        <v/>
      </c>
    </row>
    <row r="875" spans="3:3" x14ac:dyDescent="0.35">
      <c r="C875" s="50" t="str">
        <f t="shared" si="13"/>
        <v/>
      </c>
    </row>
    <row r="876" spans="3:3" x14ac:dyDescent="0.35">
      <c r="C876" s="50" t="str">
        <f t="shared" si="13"/>
        <v/>
      </c>
    </row>
    <row r="877" spans="3:3" x14ac:dyDescent="0.35">
      <c r="C877" s="50" t="str">
        <f t="shared" si="13"/>
        <v/>
      </c>
    </row>
    <row r="878" spans="3:3" x14ac:dyDescent="0.35">
      <c r="C878" s="50" t="str">
        <f t="shared" si="13"/>
        <v/>
      </c>
    </row>
    <row r="879" spans="3:3" x14ac:dyDescent="0.35">
      <c r="C879" s="50" t="str">
        <f t="shared" si="13"/>
        <v/>
      </c>
    </row>
    <row r="880" spans="3:3" x14ac:dyDescent="0.35">
      <c r="C880" s="50" t="str">
        <f t="shared" si="13"/>
        <v/>
      </c>
    </row>
    <row r="881" spans="3:3" x14ac:dyDescent="0.35">
      <c r="C881" s="50" t="str">
        <f t="shared" si="13"/>
        <v/>
      </c>
    </row>
    <row r="882" spans="3:3" x14ac:dyDescent="0.35">
      <c r="C882" s="50" t="str">
        <f t="shared" si="13"/>
        <v/>
      </c>
    </row>
    <row r="883" spans="3:3" x14ac:dyDescent="0.35">
      <c r="C883" s="50" t="str">
        <f t="shared" si="13"/>
        <v/>
      </c>
    </row>
    <row r="884" spans="3:3" x14ac:dyDescent="0.35">
      <c r="C884" s="50" t="str">
        <f t="shared" si="13"/>
        <v/>
      </c>
    </row>
    <row r="885" spans="3:3" x14ac:dyDescent="0.35">
      <c r="C885" s="50" t="str">
        <f t="shared" si="13"/>
        <v/>
      </c>
    </row>
    <row r="886" spans="3:3" x14ac:dyDescent="0.35">
      <c r="C886" s="50" t="str">
        <f t="shared" si="13"/>
        <v/>
      </c>
    </row>
    <row r="887" spans="3:3" x14ac:dyDescent="0.35">
      <c r="C887" s="50" t="str">
        <f t="shared" si="13"/>
        <v/>
      </c>
    </row>
    <row r="888" spans="3:3" x14ac:dyDescent="0.35">
      <c r="C888" s="50" t="str">
        <f t="shared" si="13"/>
        <v/>
      </c>
    </row>
    <row r="889" spans="3:3" x14ac:dyDescent="0.35">
      <c r="C889" s="50" t="str">
        <f t="shared" si="13"/>
        <v/>
      </c>
    </row>
    <row r="890" spans="3:3" x14ac:dyDescent="0.35">
      <c r="C890" s="50" t="str">
        <f t="shared" si="13"/>
        <v/>
      </c>
    </row>
    <row r="891" spans="3:3" x14ac:dyDescent="0.35">
      <c r="C891" s="50" t="str">
        <f t="shared" si="13"/>
        <v/>
      </c>
    </row>
    <row r="892" spans="3:3" x14ac:dyDescent="0.35">
      <c r="C892" s="50" t="str">
        <f t="shared" si="13"/>
        <v/>
      </c>
    </row>
    <row r="893" spans="3:3" x14ac:dyDescent="0.35">
      <c r="C893" s="50" t="str">
        <f t="shared" si="13"/>
        <v/>
      </c>
    </row>
    <row r="894" spans="3:3" x14ac:dyDescent="0.35">
      <c r="C894" s="50" t="str">
        <f t="shared" si="13"/>
        <v/>
      </c>
    </row>
    <row r="895" spans="3:3" x14ac:dyDescent="0.35">
      <c r="C895" s="50" t="str">
        <f t="shared" si="13"/>
        <v/>
      </c>
    </row>
    <row r="896" spans="3:3" x14ac:dyDescent="0.35">
      <c r="C896" s="50" t="str">
        <f t="shared" si="13"/>
        <v/>
      </c>
    </row>
    <row r="897" spans="3:3" x14ac:dyDescent="0.35">
      <c r="C897" s="50" t="str">
        <f t="shared" si="13"/>
        <v/>
      </c>
    </row>
    <row r="898" spans="3:3" x14ac:dyDescent="0.35">
      <c r="C898" s="50" t="str">
        <f t="shared" si="13"/>
        <v/>
      </c>
    </row>
    <row r="899" spans="3:3" x14ac:dyDescent="0.35">
      <c r="C899" s="50" t="str">
        <f t="shared" si="13"/>
        <v/>
      </c>
    </row>
    <row r="900" spans="3:3" x14ac:dyDescent="0.35">
      <c r="C900" s="50" t="str">
        <f t="shared" ref="C900:C963" si="14">IF(A900="","",B900-A900)</f>
        <v/>
      </c>
    </row>
    <row r="901" spans="3:3" x14ac:dyDescent="0.35">
      <c r="C901" s="50" t="str">
        <f t="shared" si="14"/>
        <v/>
      </c>
    </row>
    <row r="902" spans="3:3" x14ac:dyDescent="0.35">
      <c r="C902" s="50" t="str">
        <f t="shared" si="14"/>
        <v/>
      </c>
    </row>
    <row r="903" spans="3:3" x14ac:dyDescent="0.35">
      <c r="C903" s="50" t="str">
        <f t="shared" si="14"/>
        <v/>
      </c>
    </row>
    <row r="904" spans="3:3" x14ac:dyDescent="0.35">
      <c r="C904" s="50" t="str">
        <f t="shared" si="14"/>
        <v/>
      </c>
    </row>
    <row r="905" spans="3:3" x14ac:dyDescent="0.35">
      <c r="C905" s="50" t="str">
        <f t="shared" si="14"/>
        <v/>
      </c>
    </row>
    <row r="906" spans="3:3" x14ac:dyDescent="0.35">
      <c r="C906" s="50" t="str">
        <f t="shared" si="14"/>
        <v/>
      </c>
    </row>
    <row r="907" spans="3:3" x14ac:dyDescent="0.35">
      <c r="C907" s="50" t="str">
        <f t="shared" si="14"/>
        <v/>
      </c>
    </row>
    <row r="908" spans="3:3" x14ac:dyDescent="0.35">
      <c r="C908" s="50" t="str">
        <f t="shared" si="14"/>
        <v/>
      </c>
    </row>
    <row r="909" spans="3:3" x14ac:dyDescent="0.35">
      <c r="C909" s="50" t="str">
        <f t="shared" si="14"/>
        <v/>
      </c>
    </row>
    <row r="910" spans="3:3" x14ac:dyDescent="0.35">
      <c r="C910" s="50" t="str">
        <f t="shared" si="14"/>
        <v/>
      </c>
    </row>
    <row r="911" spans="3:3" x14ac:dyDescent="0.35">
      <c r="C911" s="50" t="str">
        <f t="shared" si="14"/>
        <v/>
      </c>
    </row>
    <row r="912" spans="3:3" x14ac:dyDescent="0.35">
      <c r="C912" s="50" t="str">
        <f t="shared" si="14"/>
        <v/>
      </c>
    </row>
    <row r="913" spans="3:3" x14ac:dyDescent="0.35">
      <c r="C913" s="50" t="str">
        <f t="shared" si="14"/>
        <v/>
      </c>
    </row>
    <row r="914" spans="3:3" x14ac:dyDescent="0.35">
      <c r="C914" s="50" t="str">
        <f t="shared" si="14"/>
        <v/>
      </c>
    </row>
    <row r="915" spans="3:3" x14ac:dyDescent="0.35">
      <c r="C915" s="50" t="str">
        <f t="shared" si="14"/>
        <v/>
      </c>
    </row>
    <row r="916" spans="3:3" x14ac:dyDescent="0.35">
      <c r="C916" s="50" t="str">
        <f t="shared" si="14"/>
        <v/>
      </c>
    </row>
    <row r="917" spans="3:3" x14ac:dyDescent="0.35">
      <c r="C917" s="50" t="str">
        <f t="shared" si="14"/>
        <v/>
      </c>
    </row>
    <row r="918" spans="3:3" x14ac:dyDescent="0.35">
      <c r="C918" s="50" t="str">
        <f t="shared" si="14"/>
        <v/>
      </c>
    </row>
    <row r="919" spans="3:3" x14ac:dyDescent="0.35">
      <c r="C919" s="50" t="str">
        <f t="shared" si="14"/>
        <v/>
      </c>
    </row>
    <row r="920" spans="3:3" x14ac:dyDescent="0.35">
      <c r="C920" s="50" t="str">
        <f t="shared" si="14"/>
        <v/>
      </c>
    </row>
    <row r="921" spans="3:3" x14ac:dyDescent="0.35">
      <c r="C921" s="50" t="str">
        <f t="shared" si="14"/>
        <v/>
      </c>
    </row>
    <row r="922" spans="3:3" x14ac:dyDescent="0.35">
      <c r="C922" s="50" t="str">
        <f t="shared" si="14"/>
        <v/>
      </c>
    </row>
    <row r="923" spans="3:3" x14ac:dyDescent="0.35">
      <c r="C923" s="50" t="str">
        <f t="shared" si="14"/>
        <v/>
      </c>
    </row>
    <row r="924" spans="3:3" x14ac:dyDescent="0.35">
      <c r="C924" s="50" t="str">
        <f t="shared" si="14"/>
        <v/>
      </c>
    </row>
    <row r="925" spans="3:3" x14ac:dyDescent="0.35">
      <c r="C925" s="50" t="str">
        <f t="shared" si="14"/>
        <v/>
      </c>
    </row>
    <row r="926" spans="3:3" x14ac:dyDescent="0.35">
      <c r="C926" s="50" t="str">
        <f t="shared" si="14"/>
        <v/>
      </c>
    </row>
    <row r="927" spans="3:3" x14ac:dyDescent="0.35">
      <c r="C927" s="50" t="str">
        <f t="shared" si="14"/>
        <v/>
      </c>
    </row>
    <row r="928" spans="3:3" x14ac:dyDescent="0.35">
      <c r="C928" s="50" t="str">
        <f t="shared" si="14"/>
        <v/>
      </c>
    </row>
    <row r="929" spans="3:3" x14ac:dyDescent="0.35">
      <c r="C929" s="50" t="str">
        <f t="shared" si="14"/>
        <v/>
      </c>
    </row>
    <row r="930" spans="3:3" x14ac:dyDescent="0.35">
      <c r="C930" s="50" t="str">
        <f t="shared" si="14"/>
        <v/>
      </c>
    </row>
    <row r="931" spans="3:3" x14ac:dyDescent="0.35">
      <c r="C931" s="50" t="str">
        <f t="shared" si="14"/>
        <v/>
      </c>
    </row>
    <row r="932" spans="3:3" x14ac:dyDescent="0.35">
      <c r="C932" s="50" t="str">
        <f t="shared" si="14"/>
        <v/>
      </c>
    </row>
    <row r="933" spans="3:3" x14ac:dyDescent="0.35">
      <c r="C933" s="50" t="str">
        <f t="shared" si="14"/>
        <v/>
      </c>
    </row>
    <row r="934" spans="3:3" x14ac:dyDescent="0.35">
      <c r="C934" s="50" t="str">
        <f t="shared" si="14"/>
        <v/>
      </c>
    </row>
    <row r="935" spans="3:3" x14ac:dyDescent="0.35">
      <c r="C935" s="50" t="str">
        <f t="shared" si="14"/>
        <v/>
      </c>
    </row>
    <row r="936" spans="3:3" x14ac:dyDescent="0.35">
      <c r="C936" s="50" t="str">
        <f t="shared" si="14"/>
        <v/>
      </c>
    </row>
    <row r="937" spans="3:3" x14ac:dyDescent="0.35">
      <c r="C937" s="50" t="str">
        <f t="shared" si="14"/>
        <v/>
      </c>
    </row>
    <row r="938" spans="3:3" x14ac:dyDescent="0.35">
      <c r="C938" s="50" t="str">
        <f t="shared" si="14"/>
        <v/>
      </c>
    </row>
    <row r="939" spans="3:3" x14ac:dyDescent="0.35">
      <c r="C939" s="50" t="str">
        <f t="shared" si="14"/>
        <v/>
      </c>
    </row>
    <row r="940" spans="3:3" x14ac:dyDescent="0.35">
      <c r="C940" s="50" t="str">
        <f t="shared" si="14"/>
        <v/>
      </c>
    </row>
    <row r="941" spans="3:3" x14ac:dyDescent="0.35">
      <c r="C941" s="50" t="str">
        <f t="shared" si="14"/>
        <v/>
      </c>
    </row>
    <row r="942" spans="3:3" x14ac:dyDescent="0.35">
      <c r="C942" s="50" t="str">
        <f t="shared" si="14"/>
        <v/>
      </c>
    </row>
    <row r="943" spans="3:3" x14ac:dyDescent="0.35">
      <c r="C943" s="50" t="str">
        <f t="shared" si="14"/>
        <v/>
      </c>
    </row>
    <row r="944" spans="3:3" x14ac:dyDescent="0.35">
      <c r="C944" s="50" t="str">
        <f t="shared" si="14"/>
        <v/>
      </c>
    </row>
    <row r="945" spans="3:3" x14ac:dyDescent="0.35">
      <c r="C945" s="50" t="str">
        <f t="shared" si="14"/>
        <v/>
      </c>
    </row>
    <row r="946" spans="3:3" x14ac:dyDescent="0.35">
      <c r="C946" s="50" t="str">
        <f t="shared" si="14"/>
        <v/>
      </c>
    </row>
    <row r="947" spans="3:3" x14ac:dyDescent="0.35">
      <c r="C947" s="50" t="str">
        <f t="shared" si="14"/>
        <v/>
      </c>
    </row>
    <row r="948" spans="3:3" x14ac:dyDescent="0.35">
      <c r="C948" s="50" t="str">
        <f t="shared" si="14"/>
        <v/>
      </c>
    </row>
    <row r="949" spans="3:3" x14ac:dyDescent="0.35">
      <c r="C949" s="50" t="str">
        <f t="shared" si="14"/>
        <v/>
      </c>
    </row>
    <row r="950" spans="3:3" x14ac:dyDescent="0.35">
      <c r="C950" s="50" t="str">
        <f t="shared" si="14"/>
        <v/>
      </c>
    </row>
    <row r="951" spans="3:3" x14ac:dyDescent="0.35">
      <c r="C951" s="50" t="str">
        <f t="shared" si="14"/>
        <v/>
      </c>
    </row>
    <row r="952" spans="3:3" x14ac:dyDescent="0.35">
      <c r="C952" s="50" t="str">
        <f t="shared" si="14"/>
        <v/>
      </c>
    </row>
    <row r="953" spans="3:3" x14ac:dyDescent="0.35">
      <c r="C953" s="50" t="str">
        <f t="shared" si="14"/>
        <v/>
      </c>
    </row>
    <row r="954" spans="3:3" x14ac:dyDescent="0.35">
      <c r="C954" s="50" t="str">
        <f t="shared" si="14"/>
        <v/>
      </c>
    </row>
    <row r="955" spans="3:3" x14ac:dyDescent="0.35">
      <c r="C955" s="50" t="str">
        <f t="shared" si="14"/>
        <v/>
      </c>
    </row>
    <row r="956" spans="3:3" x14ac:dyDescent="0.35">
      <c r="C956" s="50" t="str">
        <f t="shared" si="14"/>
        <v/>
      </c>
    </row>
    <row r="957" spans="3:3" x14ac:dyDescent="0.35">
      <c r="C957" s="50" t="str">
        <f t="shared" si="14"/>
        <v/>
      </c>
    </row>
    <row r="958" spans="3:3" x14ac:dyDescent="0.35">
      <c r="C958" s="50" t="str">
        <f t="shared" si="14"/>
        <v/>
      </c>
    </row>
    <row r="959" spans="3:3" x14ac:dyDescent="0.35">
      <c r="C959" s="50" t="str">
        <f t="shared" si="14"/>
        <v/>
      </c>
    </row>
    <row r="960" spans="3:3" x14ac:dyDescent="0.35">
      <c r="C960" s="50" t="str">
        <f t="shared" si="14"/>
        <v/>
      </c>
    </row>
    <row r="961" spans="3:3" x14ac:dyDescent="0.35">
      <c r="C961" s="50" t="str">
        <f t="shared" si="14"/>
        <v/>
      </c>
    </row>
    <row r="962" spans="3:3" x14ac:dyDescent="0.35">
      <c r="C962" s="50" t="str">
        <f t="shared" si="14"/>
        <v/>
      </c>
    </row>
    <row r="963" spans="3:3" x14ac:dyDescent="0.35">
      <c r="C963" s="50" t="str">
        <f t="shared" si="14"/>
        <v/>
      </c>
    </row>
    <row r="964" spans="3:3" x14ac:dyDescent="0.35">
      <c r="C964" s="50" t="str">
        <f t="shared" ref="C964:C1002" si="15">IF(A964="","",B964-A964)</f>
        <v/>
      </c>
    </row>
    <row r="965" spans="3:3" x14ac:dyDescent="0.35">
      <c r="C965" s="50" t="str">
        <f t="shared" si="15"/>
        <v/>
      </c>
    </row>
    <row r="966" spans="3:3" x14ac:dyDescent="0.35">
      <c r="C966" s="50" t="str">
        <f t="shared" si="15"/>
        <v/>
      </c>
    </row>
    <row r="967" spans="3:3" x14ac:dyDescent="0.35">
      <c r="C967" s="50" t="str">
        <f t="shared" si="15"/>
        <v/>
      </c>
    </row>
    <row r="968" spans="3:3" x14ac:dyDescent="0.35">
      <c r="C968" s="50" t="str">
        <f t="shared" si="15"/>
        <v/>
      </c>
    </row>
    <row r="969" spans="3:3" x14ac:dyDescent="0.35">
      <c r="C969" s="50" t="str">
        <f t="shared" si="15"/>
        <v/>
      </c>
    </row>
    <row r="970" spans="3:3" x14ac:dyDescent="0.35">
      <c r="C970" s="50" t="str">
        <f t="shared" si="15"/>
        <v/>
      </c>
    </row>
    <row r="971" spans="3:3" x14ac:dyDescent="0.35">
      <c r="C971" s="50" t="str">
        <f t="shared" si="15"/>
        <v/>
      </c>
    </row>
    <row r="972" spans="3:3" x14ac:dyDescent="0.35">
      <c r="C972" s="50" t="str">
        <f t="shared" si="15"/>
        <v/>
      </c>
    </row>
    <row r="973" spans="3:3" x14ac:dyDescent="0.35">
      <c r="C973" s="50" t="str">
        <f t="shared" si="15"/>
        <v/>
      </c>
    </row>
    <row r="974" spans="3:3" x14ac:dyDescent="0.35">
      <c r="C974" s="50" t="str">
        <f t="shared" si="15"/>
        <v/>
      </c>
    </row>
    <row r="975" spans="3:3" x14ac:dyDescent="0.35">
      <c r="C975" s="50" t="str">
        <f t="shared" si="15"/>
        <v/>
      </c>
    </row>
    <row r="976" spans="3:3" x14ac:dyDescent="0.35">
      <c r="C976" s="50" t="str">
        <f t="shared" si="15"/>
        <v/>
      </c>
    </row>
    <row r="977" spans="3:3" x14ac:dyDescent="0.35">
      <c r="C977" s="50" t="str">
        <f t="shared" si="15"/>
        <v/>
      </c>
    </row>
    <row r="978" spans="3:3" x14ac:dyDescent="0.35">
      <c r="C978" s="50" t="str">
        <f t="shared" si="15"/>
        <v/>
      </c>
    </row>
    <row r="979" spans="3:3" x14ac:dyDescent="0.35">
      <c r="C979" s="50" t="str">
        <f t="shared" si="15"/>
        <v/>
      </c>
    </row>
    <row r="980" spans="3:3" x14ac:dyDescent="0.35">
      <c r="C980" s="50" t="str">
        <f t="shared" si="15"/>
        <v/>
      </c>
    </row>
    <row r="981" spans="3:3" x14ac:dyDescent="0.35">
      <c r="C981" s="50" t="str">
        <f t="shared" si="15"/>
        <v/>
      </c>
    </row>
    <row r="982" spans="3:3" x14ac:dyDescent="0.35">
      <c r="C982" s="50" t="str">
        <f t="shared" si="15"/>
        <v/>
      </c>
    </row>
    <row r="983" spans="3:3" x14ac:dyDescent="0.35">
      <c r="C983" s="50" t="str">
        <f t="shared" si="15"/>
        <v/>
      </c>
    </row>
    <row r="984" spans="3:3" x14ac:dyDescent="0.35">
      <c r="C984" s="50" t="str">
        <f t="shared" si="15"/>
        <v/>
      </c>
    </row>
    <row r="985" spans="3:3" x14ac:dyDescent="0.35">
      <c r="C985" s="50" t="str">
        <f t="shared" si="15"/>
        <v/>
      </c>
    </row>
    <row r="986" spans="3:3" x14ac:dyDescent="0.35">
      <c r="C986" s="50" t="str">
        <f t="shared" si="15"/>
        <v/>
      </c>
    </row>
    <row r="987" spans="3:3" x14ac:dyDescent="0.35">
      <c r="C987" s="50" t="str">
        <f t="shared" si="15"/>
        <v/>
      </c>
    </row>
    <row r="988" spans="3:3" x14ac:dyDescent="0.35">
      <c r="C988" s="50" t="str">
        <f t="shared" si="15"/>
        <v/>
      </c>
    </row>
    <row r="989" spans="3:3" x14ac:dyDescent="0.35">
      <c r="C989" s="50" t="str">
        <f t="shared" si="15"/>
        <v/>
      </c>
    </row>
    <row r="990" spans="3:3" x14ac:dyDescent="0.35">
      <c r="C990" s="50" t="str">
        <f t="shared" si="15"/>
        <v/>
      </c>
    </row>
    <row r="991" spans="3:3" x14ac:dyDescent="0.35">
      <c r="C991" s="50" t="str">
        <f t="shared" si="15"/>
        <v/>
      </c>
    </row>
    <row r="992" spans="3:3" x14ac:dyDescent="0.35">
      <c r="C992" s="50" t="str">
        <f t="shared" si="15"/>
        <v/>
      </c>
    </row>
    <row r="993" spans="3:3" x14ac:dyDescent="0.35">
      <c r="C993" s="50" t="str">
        <f t="shared" si="15"/>
        <v/>
      </c>
    </row>
    <row r="994" spans="3:3" x14ac:dyDescent="0.35">
      <c r="C994" s="50" t="str">
        <f t="shared" si="15"/>
        <v/>
      </c>
    </row>
    <row r="995" spans="3:3" x14ac:dyDescent="0.35">
      <c r="C995" s="50" t="str">
        <f t="shared" si="15"/>
        <v/>
      </c>
    </row>
    <row r="996" spans="3:3" x14ac:dyDescent="0.35">
      <c r="C996" s="50" t="str">
        <f t="shared" si="15"/>
        <v/>
      </c>
    </row>
    <row r="997" spans="3:3" x14ac:dyDescent="0.35">
      <c r="C997" s="50" t="str">
        <f t="shared" si="15"/>
        <v/>
      </c>
    </row>
    <row r="998" spans="3:3" x14ac:dyDescent="0.35">
      <c r="C998" s="50" t="str">
        <f t="shared" si="15"/>
        <v/>
      </c>
    </row>
    <row r="999" spans="3:3" x14ac:dyDescent="0.35">
      <c r="C999" s="50" t="str">
        <f t="shared" si="15"/>
        <v/>
      </c>
    </row>
    <row r="1000" spans="3:3" x14ac:dyDescent="0.35">
      <c r="C1000" s="50" t="str">
        <f t="shared" si="15"/>
        <v/>
      </c>
    </row>
    <row r="1001" spans="3:3" x14ac:dyDescent="0.35">
      <c r="C1001" s="50" t="str">
        <f t="shared" si="15"/>
        <v/>
      </c>
    </row>
    <row r="1002" spans="3:3" x14ac:dyDescent="0.35">
      <c r="C1002" s="50" t="str">
        <f t="shared" si="15"/>
        <v/>
      </c>
    </row>
  </sheetData>
  <mergeCells count="4">
    <mergeCell ref="D26:D65"/>
    <mergeCell ref="D67:D86"/>
    <mergeCell ref="D88:D107"/>
    <mergeCell ref="A1:B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ESTIMACION y TAMAÑO MUESTRA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ALBERTO HERMOSO GUTIÉRREZ</cp:lastModifiedBy>
  <dcterms:created xsi:type="dcterms:W3CDTF">2021-03-04T16:29:25Z</dcterms:created>
  <dcterms:modified xsi:type="dcterms:W3CDTF">2024-02-26T10:38:59Z</dcterms:modified>
</cp:coreProperties>
</file>