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Hoja1" sheetId="1" r:id="rId1"/>
  </sheets>
  <definedNames>
    <definedName name="a">'Hoja1'!$B$4</definedName>
    <definedName name="M">'Hoja1'!$B$3</definedName>
    <definedName name="maxX">'Hoja1'!$B$8</definedName>
    <definedName name="maxY">'Hoja1'!$B$9</definedName>
    <definedName name="px">'Hoja1'!$B$1</definedName>
    <definedName name="py">'Hoja1'!$B$2</definedName>
    <definedName name="r">'Hoja1'!$B$5</definedName>
    <definedName name="s">'Hoja1'!$B$6</definedName>
    <definedName name="salto">'Hoja1'!$B$11</definedName>
    <definedName name="U">'Hoja1'!$G$2:$G$2</definedName>
    <definedName name="Ue">'Hoja1'!$B$15</definedName>
    <definedName name="Umax">'Hoja1'!$B$10</definedName>
    <definedName name="X">'Hoja1'!$E$3:$E$103</definedName>
    <definedName name="Xe">'Hoja1'!$B$13</definedName>
    <definedName name="Ye">'Hoja1'!$B$14</definedName>
  </definedNames>
  <calcPr fullCalcOnLoad="1"/>
</workbook>
</file>

<file path=xl/sharedStrings.xml><?xml version="1.0" encoding="utf-8"?>
<sst xmlns="http://schemas.openxmlformats.org/spreadsheetml/2006/main" count="13" uniqueCount="13">
  <si>
    <t>a</t>
  </si>
  <si>
    <t>maxX</t>
  </si>
  <si>
    <t>maxY</t>
  </si>
  <si>
    <t>Umax</t>
  </si>
  <si>
    <t>salto</t>
  </si>
  <si>
    <t>s</t>
  </si>
  <si>
    <t>r</t>
  </si>
  <si>
    <t>px</t>
  </si>
  <si>
    <t>py</t>
  </si>
  <si>
    <t>M</t>
  </si>
  <si>
    <t>Xe</t>
  </si>
  <si>
    <t>Ye</t>
  </si>
  <si>
    <t>Ue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</si>
</sst>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\ ???/???"/>
    <numFmt numFmtId="173" formatCode="0.0"/>
  </numFmts>
  <fonts count="3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0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  <xf numFmtId="1" fontId="0" fillId="38" borderId="0" xfId="0" applyNumberFormat="1" applyFill="1" applyAlignment="1">
      <alignment/>
    </xf>
    <xf numFmtId="172" fontId="0" fillId="39" borderId="0" xfId="0" applyNumberFormat="1" applyFill="1" applyAlignment="1">
      <alignment/>
    </xf>
    <xf numFmtId="172" fontId="0" fillId="37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7125"/>
          <c:w val="0.9495"/>
          <c:h val="0.867"/>
        </c:manualLayout>
      </c:layout>
      <c:lineChart>
        <c:grouping val="standard"/>
        <c:varyColors val="0"/>
        <c:ser>
          <c:idx val="9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Hoja1!$E$3:$E$103</c:f>
              <c:numCache/>
            </c:numRef>
          </c:cat>
          <c:val>
            <c:numRef>
              <c:f>Hoja1!$F$3:$F$103</c:f>
              <c:numCache/>
            </c:numRef>
          </c:val>
          <c:smooth val="0"/>
        </c:ser>
        <c:ser>
          <c:idx val="1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Hoja1!$E$3:$E$103</c:f>
              <c:numCache/>
            </c:numRef>
          </c:cat>
          <c:val>
            <c:numRef>
              <c:f>Hoja1!$G$3:$G$103</c:f>
              <c:numCache/>
            </c:numRef>
          </c:val>
          <c:smooth val="0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Hoja1!$E$3:$E$103</c:f>
              <c:numCache/>
            </c:numRef>
          </c:cat>
          <c:val>
            <c:numRef>
              <c:f>Hoja1!$H$3:$H$103</c:f>
              <c:numCache/>
            </c:numRef>
          </c:val>
          <c:smooth val="0"/>
        </c:ser>
        <c:marker val="1"/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auto val="1"/>
        <c:lblOffset val="100"/>
        <c:tickLblSkip val="10"/>
        <c:tickMarkSkip val="10"/>
        <c:noMultiLvlLbl val="0"/>
      </c:catAx>
      <c:valAx>
        <c:axId val="36021052"/>
        <c:scaling>
          <c:orientation val="minMax"/>
          <c:max val="8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5"/>
          <c:y val="0.0625"/>
          <c:w val="0.94125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Hoja1!$I$2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Hoja1!$E$3:$E$103</c:f>
              <c:numCache/>
            </c:numRef>
          </c:cat>
          <c:val>
            <c:numRef>
              <c:f>Hoja1!$I$3:$I$103</c:f>
              <c:numCache/>
            </c:numRef>
          </c:val>
          <c:smooth val="0"/>
        </c:ser>
        <c:marker val="1"/>
        <c:axId val="55754013"/>
        <c:axId val="32024070"/>
      </c:line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24070"/>
        <c:crosses val="autoZero"/>
        <c:auto val="1"/>
        <c:lblOffset val="100"/>
        <c:tickLblSkip val="10"/>
        <c:tickMarkSkip val="10"/>
        <c:noMultiLvlLbl val="0"/>
      </c:catAx>
      <c:valAx>
        <c:axId val="32024070"/>
        <c:scaling>
          <c:orientation val="minMax"/>
          <c:max val="2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19050</xdr:rowOff>
    </xdr:from>
    <xdr:to>
      <xdr:col>6</xdr:col>
      <xdr:colOff>3219450</xdr:colOff>
      <xdr:row>11</xdr:row>
      <xdr:rowOff>133350</xdr:rowOff>
    </xdr:to>
    <xdr:graphicFrame>
      <xdr:nvGraphicFramePr>
        <xdr:cNvPr id="1" name="Chart 19"/>
        <xdr:cNvGraphicFramePr/>
      </xdr:nvGraphicFramePr>
      <xdr:xfrm>
        <a:off x="3057525" y="19050"/>
        <a:ext cx="328612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11</xdr:row>
      <xdr:rowOff>152400</xdr:rowOff>
    </xdr:from>
    <xdr:to>
      <xdr:col>6</xdr:col>
      <xdr:colOff>3257550</xdr:colOff>
      <xdr:row>21</xdr:row>
      <xdr:rowOff>142875</xdr:rowOff>
    </xdr:to>
    <xdr:graphicFrame>
      <xdr:nvGraphicFramePr>
        <xdr:cNvPr id="2" name="Chart 22"/>
        <xdr:cNvGraphicFramePr/>
      </xdr:nvGraphicFramePr>
      <xdr:xfrm>
        <a:off x="3057525" y="1933575"/>
        <a:ext cx="3324225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03"/>
  <sheetViews>
    <sheetView tabSelected="1" zoomScalePageLayoutView="0" workbookViewId="0" topLeftCell="A1">
      <selection activeCell="I1" sqref="I1:I16384"/>
    </sheetView>
  </sheetViews>
  <sheetFormatPr defaultColWidth="11.421875" defaultRowHeight="12.75"/>
  <cols>
    <col min="2" max="2" width="21.140625" style="0" customWidth="1"/>
    <col min="3" max="3" width="3.421875" style="0" customWidth="1"/>
    <col min="4" max="4" width="3.421875" style="7" customWidth="1"/>
    <col min="5" max="5" width="5.8515625" style="8" customWidth="1"/>
    <col min="6" max="6" width="1.57421875" style="8" customWidth="1"/>
    <col min="7" max="7" width="49.57421875" style="8" customWidth="1"/>
    <col min="8" max="8" width="5.00390625" style="0" customWidth="1"/>
    <col min="9" max="9" width="5.140625" style="0" customWidth="1"/>
  </cols>
  <sheetData>
    <row r="1" spans="1:3" ht="12.75">
      <c r="A1" s="4" t="s">
        <v>7</v>
      </c>
      <c r="B1" s="7">
        <v>10</v>
      </c>
      <c r="C1" s="4"/>
    </row>
    <row r="2" spans="1:7" ht="12.75">
      <c r="A2" s="4" t="s">
        <v>8</v>
      </c>
      <c r="B2">
        <v>20</v>
      </c>
      <c r="C2" s="4"/>
      <c r="E2" s="9"/>
      <c r="F2" s="9"/>
      <c r="G2" s="9">
        <f>Ue</f>
        <v>1250</v>
      </c>
    </row>
    <row r="3" spans="1:6" ht="12.75">
      <c r="A3" s="4" t="s">
        <v>9</v>
      </c>
      <c r="B3" s="4">
        <v>1000</v>
      </c>
      <c r="C3" s="4"/>
      <c r="E3" s="8">
        <v>0</v>
      </c>
      <c r="F3" s="8">
        <f>M/py-(px/py)*X</f>
        <v>50</v>
      </c>
    </row>
    <row r="4" spans="1:9" ht="12.75">
      <c r="A4" s="3" t="s">
        <v>0</v>
      </c>
      <c r="B4" s="1">
        <v>1</v>
      </c>
      <c r="C4" s="3"/>
      <c r="E4" s="8">
        <v>1</v>
      </c>
      <c r="F4" s="8">
        <f aca="true" t="shared" si="0" ref="F4:F67">M/py-(px/py)*X</f>
        <v>49.5</v>
      </c>
      <c r="G4" s="10">
        <f aca="true" t="shared" si="1" ref="G4:G67">(U/(a*X^r))^(1/s)</f>
        <v>1250</v>
      </c>
      <c r="H4">
        <v>0.5</v>
      </c>
      <c r="I4">
        <v>20</v>
      </c>
    </row>
    <row r="5" spans="1:9" ht="12.75">
      <c r="A5" s="3" t="s">
        <v>6</v>
      </c>
      <c r="B5" s="1">
        <v>1</v>
      </c>
      <c r="C5" s="3"/>
      <c r="E5" s="8">
        <v>2</v>
      </c>
      <c r="F5" s="8">
        <f t="shared" si="0"/>
        <v>49</v>
      </c>
      <c r="G5" s="10">
        <f t="shared" si="1"/>
        <v>625</v>
      </c>
      <c r="H5">
        <v>1</v>
      </c>
      <c r="I5">
        <v>40</v>
      </c>
    </row>
    <row r="6" spans="1:9" ht="12.75">
      <c r="A6" s="3" t="s">
        <v>5</v>
      </c>
      <c r="B6" s="1">
        <v>1</v>
      </c>
      <c r="C6" s="3"/>
      <c r="E6" s="8">
        <v>3</v>
      </c>
      <c r="F6" s="8">
        <f t="shared" si="0"/>
        <v>48.5</v>
      </c>
      <c r="G6" s="10">
        <f t="shared" si="1"/>
        <v>416.6666666666667</v>
      </c>
      <c r="H6">
        <v>1.5</v>
      </c>
      <c r="I6">
        <v>60</v>
      </c>
    </row>
    <row r="7" spans="1:9" ht="12.75">
      <c r="A7" s="3" t="str">
        <f>"U(X,Y)="&amp;a&amp;"*"&amp;"(X^"&amp;r&amp;")*(Y^"&amp;s&amp;")"</f>
        <v>U(X,Y)=1*(X^1)*(Y^1)</v>
      </c>
      <c r="B7" s="3"/>
      <c r="C7" s="3"/>
      <c r="E7" s="8">
        <v>4</v>
      </c>
      <c r="F7" s="8">
        <f t="shared" si="0"/>
        <v>48</v>
      </c>
      <c r="G7" s="10">
        <f t="shared" si="1"/>
        <v>312.5</v>
      </c>
      <c r="H7">
        <v>2</v>
      </c>
      <c r="I7">
        <v>80</v>
      </c>
    </row>
    <row r="8" spans="1:9" ht="12.75">
      <c r="A8" s="5" t="s">
        <v>1</v>
      </c>
      <c r="B8" s="5">
        <v>100</v>
      </c>
      <c r="E8" s="8">
        <v>5</v>
      </c>
      <c r="F8" s="8">
        <f t="shared" si="0"/>
        <v>47.5</v>
      </c>
      <c r="G8" s="10">
        <f t="shared" si="1"/>
        <v>250</v>
      </c>
      <c r="H8">
        <v>2.5</v>
      </c>
      <c r="I8">
        <v>100</v>
      </c>
    </row>
    <row r="9" spans="1:9" ht="12.75">
      <c r="A9" s="5" t="s">
        <v>2</v>
      </c>
      <c r="B9" s="5">
        <v>80</v>
      </c>
      <c r="E9" s="8">
        <v>6</v>
      </c>
      <c r="F9" s="8">
        <f t="shared" si="0"/>
        <v>47</v>
      </c>
      <c r="G9" s="10">
        <f t="shared" si="1"/>
        <v>208.33333333333334</v>
      </c>
      <c r="H9">
        <v>3</v>
      </c>
      <c r="I9">
        <v>120</v>
      </c>
    </row>
    <row r="10" spans="1:9" ht="12.75">
      <c r="A10" s="6" t="s">
        <v>3</v>
      </c>
      <c r="B10" s="12">
        <f>a*maxX^r*maxY^s</f>
        <v>8000</v>
      </c>
      <c r="E10" s="8">
        <v>7</v>
      </c>
      <c r="F10" s="8">
        <f t="shared" si="0"/>
        <v>46.5</v>
      </c>
      <c r="G10" s="10">
        <f t="shared" si="1"/>
        <v>178.57142857142858</v>
      </c>
      <c r="H10">
        <v>3.5</v>
      </c>
      <c r="I10">
        <v>140</v>
      </c>
    </row>
    <row r="11" spans="1:9" ht="12.75">
      <c r="A11" s="6" t="s">
        <v>4</v>
      </c>
      <c r="B11" s="12">
        <f>Umax/10</f>
        <v>800</v>
      </c>
      <c r="E11" s="8">
        <v>8</v>
      </c>
      <c r="F11" s="8">
        <f t="shared" si="0"/>
        <v>46</v>
      </c>
      <c r="G11" s="10">
        <f t="shared" si="1"/>
        <v>156.25</v>
      </c>
      <c r="H11">
        <v>4</v>
      </c>
      <c r="I11">
        <v>160</v>
      </c>
    </row>
    <row r="12" spans="5:9" ht="12.75">
      <c r="E12" s="8">
        <v>9</v>
      </c>
      <c r="F12" s="8">
        <f t="shared" si="0"/>
        <v>45.5</v>
      </c>
      <c r="G12" s="10">
        <f t="shared" si="1"/>
        <v>138.88888888888889</v>
      </c>
      <c r="H12">
        <v>4.5</v>
      </c>
      <c r="I12">
        <v>180</v>
      </c>
    </row>
    <row r="13" spans="1:9" ht="12.75">
      <c r="A13" s="2" t="s">
        <v>10</v>
      </c>
      <c r="B13" s="11">
        <f>(M/px)*(r/(r+s))</f>
        <v>50</v>
      </c>
      <c r="E13" s="8">
        <v>10</v>
      </c>
      <c r="F13" s="8">
        <f t="shared" si="0"/>
        <v>45</v>
      </c>
      <c r="G13" s="10">
        <f t="shared" si="1"/>
        <v>125</v>
      </c>
      <c r="H13">
        <v>5</v>
      </c>
      <c r="I13">
        <v>200</v>
      </c>
    </row>
    <row r="14" spans="1:9" ht="12.75">
      <c r="A14" s="2" t="s">
        <v>11</v>
      </c>
      <c r="B14" s="11">
        <f>((s*px)/(r*py))*Xe</f>
        <v>25</v>
      </c>
      <c r="E14" s="8">
        <v>11</v>
      </c>
      <c r="F14" s="8">
        <f t="shared" si="0"/>
        <v>44.5</v>
      </c>
      <c r="G14" s="10">
        <f t="shared" si="1"/>
        <v>113.63636363636364</v>
      </c>
      <c r="H14">
        <v>5.5</v>
      </c>
      <c r="I14">
        <v>220</v>
      </c>
    </row>
    <row r="15" spans="1:9" ht="12.75">
      <c r="A15" s="2" t="s">
        <v>12</v>
      </c>
      <c r="B15" s="11">
        <f>a*(Xe^r)*(Ye^s)</f>
        <v>1250</v>
      </c>
      <c r="E15" s="8">
        <v>12</v>
      </c>
      <c r="F15" s="8">
        <f t="shared" si="0"/>
        <v>44</v>
      </c>
      <c r="G15" s="10">
        <f t="shared" si="1"/>
        <v>104.16666666666667</v>
      </c>
      <c r="H15">
        <v>6</v>
      </c>
      <c r="I15">
        <v>240</v>
      </c>
    </row>
    <row r="16" spans="5:9" ht="12.75">
      <c r="E16" s="8">
        <v>13</v>
      </c>
      <c r="F16" s="8">
        <f t="shared" si="0"/>
        <v>43.5</v>
      </c>
      <c r="G16" s="10">
        <f t="shared" si="1"/>
        <v>96.15384615384616</v>
      </c>
      <c r="H16">
        <v>6.5</v>
      </c>
      <c r="I16">
        <v>260</v>
      </c>
    </row>
    <row r="17" spans="5:9" ht="12.75">
      <c r="E17" s="8">
        <v>14</v>
      </c>
      <c r="F17" s="8">
        <f t="shared" si="0"/>
        <v>43</v>
      </c>
      <c r="G17" s="10">
        <f t="shared" si="1"/>
        <v>89.28571428571429</v>
      </c>
      <c r="H17">
        <v>7</v>
      </c>
      <c r="I17">
        <v>280</v>
      </c>
    </row>
    <row r="18" spans="5:9" ht="12.75">
      <c r="E18" s="8">
        <v>15</v>
      </c>
      <c r="F18" s="8">
        <f t="shared" si="0"/>
        <v>42.5</v>
      </c>
      <c r="G18" s="10">
        <f t="shared" si="1"/>
        <v>83.33333333333333</v>
      </c>
      <c r="H18">
        <v>7.5</v>
      </c>
      <c r="I18">
        <v>300</v>
      </c>
    </row>
    <row r="19" spans="5:9" ht="12.75">
      <c r="E19" s="8">
        <v>16</v>
      </c>
      <c r="F19" s="8">
        <f t="shared" si="0"/>
        <v>42</v>
      </c>
      <c r="G19" s="10">
        <f t="shared" si="1"/>
        <v>78.125</v>
      </c>
      <c r="H19">
        <v>8</v>
      </c>
      <c r="I19">
        <v>320</v>
      </c>
    </row>
    <row r="20" spans="5:9" ht="12.75">
      <c r="E20" s="8">
        <v>17</v>
      </c>
      <c r="F20" s="8">
        <f t="shared" si="0"/>
        <v>41.5</v>
      </c>
      <c r="G20" s="10">
        <f t="shared" si="1"/>
        <v>73.52941176470588</v>
      </c>
      <c r="H20">
        <v>8.5</v>
      </c>
      <c r="I20">
        <v>340</v>
      </c>
    </row>
    <row r="21" spans="5:9" ht="12.75">
      <c r="E21" s="8">
        <v>18</v>
      </c>
      <c r="F21" s="8">
        <f t="shared" si="0"/>
        <v>41</v>
      </c>
      <c r="G21" s="10">
        <f t="shared" si="1"/>
        <v>69.44444444444444</v>
      </c>
      <c r="H21">
        <v>9</v>
      </c>
      <c r="I21">
        <v>360</v>
      </c>
    </row>
    <row r="22" spans="5:9" ht="12.75">
      <c r="E22" s="8">
        <v>19</v>
      </c>
      <c r="F22" s="8">
        <f t="shared" si="0"/>
        <v>40.5</v>
      </c>
      <c r="G22" s="10">
        <f t="shared" si="1"/>
        <v>65.78947368421052</v>
      </c>
      <c r="H22">
        <v>9.5</v>
      </c>
      <c r="I22">
        <v>380</v>
      </c>
    </row>
    <row r="23" spans="5:9" ht="12.75">
      <c r="E23" s="8">
        <v>20</v>
      </c>
      <c r="F23" s="8">
        <f t="shared" si="0"/>
        <v>40</v>
      </c>
      <c r="G23" s="10">
        <f t="shared" si="1"/>
        <v>62.5</v>
      </c>
      <c r="H23">
        <v>10</v>
      </c>
      <c r="I23">
        <v>400</v>
      </c>
    </row>
    <row r="24" spans="5:9" ht="12.75">
      <c r="E24" s="8">
        <v>21</v>
      </c>
      <c r="F24" s="8">
        <f t="shared" si="0"/>
        <v>39.5</v>
      </c>
      <c r="G24" s="10">
        <f t="shared" si="1"/>
        <v>59.523809523809526</v>
      </c>
      <c r="H24">
        <v>10.5</v>
      </c>
      <c r="I24">
        <v>420</v>
      </c>
    </row>
    <row r="25" spans="5:9" ht="12.75">
      <c r="E25" s="8">
        <v>22</v>
      </c>
      <c r="F25" s="8">
        <f t="shared" si="0"/>
        <v>39</v>
      </c>
      <c r="G25" s="10">
        <f t="shared" si="1"/>
        <v>56.81818181818182</v>
      </c>
      <c r="H25">
        <v>11</v>
      </c>
      <c r="I25">
        <v>440</v>
      </c>
    </row>
    <row r="26" spans="5:9" ht="12.75">
      <c r="E26" s="8">
        <v>23</v>
      </c>
      <c r="F26" s="8">
        <f t="shared" si="0"/>
        <v>38.5</v>
      </c>
      <c r="G26" s="10">
        <f t="shared" si="1"/>
        <v>54.34782608695652</v>
      </c>
      <c r="H26">
        <v>11.5</v>
      </c>
      <c r="I26">
        <v>460</v>
      </c>
    </row>
    <row r="27" spans="5:9" ht="12.75">
      <c r="E27" s="8">
        <v>24</v>
      </c>
      <c r="F27" s="8">
        <f t="shared" si="0"/>
        <v>38</v>
      </c>
      <c r="G27" s="10">
        <f t="shared" si="1"/>
        <v>52.083333333333336</v>
      </c>
      <c r="H27">
        <v>12</v>
      </c>
      <c r="I27">
        <v>480</v>
      </c>
    </row>
    <row r="28" spans="5:9" ht="12.75">
      <c r="E28" s="8">
        <v>25</v>
      </c>
      <c r="F28" s="8">
        <f t="shared" si="0"/>
        <v>37.5</v>
      </c>
      <c r="G28" s="10">
        <f t="shared" si="1"/>
        <v>50</v>
      </c>
      <c r="H28">
        <v>12.5</v>
      </c>
      <c r="I28">
        <v>500</v>
      </c>
    </row>
    <row r="29" spans="5:9" ht="12.75">
      <c r="E29" s="8">
        <v>26</v>
      </c>
      <c r="F29" s="8">
        <f t="shared" si="0"/>
        <v>37</v>
      </c>
      <c r="G29" s="10">
        <f t="shared" si="1"/>
        <v>48.07692307692308</v>
      </c>
      <c r="H29">
        <v>13</v>
      </c>
      <c r="I29">
        <v>520</v>
      </c>
    </row>
    <row r="30" spans="5:9" ht="12.75">
      <c r="E30" s="8">
        <v>27</v>
      </c>
      <c r="F30" s="8">
        <f t="shared" si="0"/>
        <v>36.5</v>
      </c>
      <c r="G30" s="10">
        <f t="shared" si="1"/>
        <v>46.2962962962963</v>
      </c>
      <c r="H30">
        <v>13.5</v>
      </c>
      <c r="I30">
        <v>540</v>
      </c>
    </row>
    <row r="31" spans="5:9" ht="12.75">
      <c r="E31" s="8">
        <v>28</v>
      </c>
      <c r="F31" s="8">
        <f t="shared" si="0"/>
        <v>36</v>
      </c>
      <c r="G31" s="10">
        <f t="shared" si="1"/>
        <v>44.642857142857146</v>
      </c>
      <c r="H31">
        <v>14</v>
      </c>
      <c r="I31">
        <v>560</v>
      </c>
    </row>
    <row r="32" spans="5:9" ht="12.75">
      <c r="E32" s="8">
        <v>29</v>
      </c>
      <c r="F32" s="8">
        <f t="shared" si="0"/>
        <v>35.5</v>
      </c>
      <c r="G32" s="10">
        <f t="shared" si="1"/>
        <v>43.10344827586207</v>
      </c>
      <c r="H32">
        <v>14.5</v>
      </c>
      <c r="I32">
        <v>580</v>
      </c>
    </row>
    <row r="33" spans="5:9" ht="12.75">
      <c r="E33" s="8">
        <v>30</v>
      </c>
      <c r="F33" s="8">
        <f t="shared" si="0"/>
        <v>35</v>
      </c>
      <c r="G33" s="10">
        <f t="shared" si="1"/>
        <v>41.666666666666664</v>
      </c>
      <c r="H33">
        <v>15</v>
      </c>
      <c r="I33">
        <v>600</v>
      </c>
    </row>
    <row r="34" spans="5:9" ht="12.75">
      <c r="E34" s="8">
        <v>31</v>
      </c>
      <c r="F34" s="8">
        <f t="shared" si="0"/>
        <v>34.5</v>
      </c>
      <c r="G34" s="10">
        <f t="shared" si="1"/>
        <v>40.32258064516129</v>
      </c>
      <c r="H34">
        <v>15.5</v>
      </c>
      <c r="I34">
        <v>620</v>
      </c>
    </row>
    <row r="35" spans="5:9" ht="12.75">
      <c r="E35" s="8">
        <v>32</v>
      </c>
      <c r="F35" s="8">
        <f t="shared" si="0"/>
        <v>34</v>
      </c>
      <c r="G35" s="10">
        <f t="shared" si="1"/>
        <v>39.0625</v>
      </c>
      <c r="H35">
        <v>16</v>
      </c>
      <c r="I35">
        <v>640</v>
      </c>
    </row>
    <row r="36" spans="5:9" ht="12.75">
      <c r="E36" s="8">
        <v>33</v>
      </c>
      <c r="F36" s="8">
        <f t="shared" si="0"/>
        <v>33.5</v>
      </c>
      <c r="G36" s="10">
        <f t="shared" si="1"/>
        <v>37.878787878787875</v>
      </c>
      <c r="H36">
        <v>16.5</v>
      </c>
      <c r="I36">
        <v>660</v>
      </c>
    </row>
    <row r="37" spans="5:9" ht="12.75">
      <c r="E37" s="8">
        <v>34</v>
      </c>
      <c r="F37" s="8">
        <f t="shared" si="0"/>
        <v>33</v>
      </c>
      <c r="G37" s="10">
        <f t="shared" si="1"/>
        <v>36.76470588235294</v>
      </c>
      <c r="H37">
        <v>17</v>
      </c>
      <c r="I37">
        <v>680</v>
      </c>
    </row>
    <row r="38" spans="5:9" ht="12.75">
      <c r="E38" s="8">
        <v>35</v>
      </c>
      <c r="F38" s="8">
        <f t="shared" si="0"/>
        <v>32.5</v>
      </c>
      <c r="G38" s="10">
        <f t="shared" si="1"/>
        <v>35.714285714285715</v>
      </c>
      <c r="H38">
        <v>17.5</v>
      </c>
      <c r="I38">
        <v>700</v>
      </c>
    </row>
    <row r="39" spans="5:9" ht="12.75">
      <c r="E39" s="8">
        <v>36</v>
      </c>
      <c r="F39" s="8">
        <f t="shared" si="0"/>
        <v>32</v>
      </c>
      <c r="G39" s="10">
        <f t="shared" si="1"/>
        <v>34.72222222222222</v>
      </c>
      <c r="H39">
        <v>18</v>
      </c>
      <c r="I39">
        <v>720</v>
      </c>
    </row>
    <row r="40" spans="5:9" ht="12.75">
      <c r="E40" s="8">
        <v>37</v>
      </c>
      <c r="F40" s="8">
        <f t="shared" si="0"/>
        <v>31.5</v>
      </c>
      <c r="G40" s="10">
        <f t="shared" si="1"/>
        <v>33.78378378378378</v>
      </c>
      <c r="H40">
        <v>18.5</v>
      </c>
      <c r="I40">
        <v>740</v>
      </c>
    </row>
    <row r="41" spans="5:9" ht="12.75">
      <c r="E41" s="8">
        <v>38</v>
      </c>
      <c r="F41" s="8">
        <f t="shared" si="0"/>
        <v>31</v>
      </c>
      <c r="G41" s="10">
        <f t="shared" si="1"/>
        <v>32.89473684210526</v>
      </c>
      <c r="H41">
        <v>19</v>
      </c>
      <c r="I41">
        <v>760</v>
      </c>
    </row>
    <row r="42" spans="5:9" ht="12.75">
      <c r="E42" s="8">
        <v>39</v>
      </c>
      <c r="F42" s="8">
        <f t="shared" si="0"/>
        <v>30.5</v>
      </c>
      <c r="G42" s="10">
        <f t="shared" si="1"/>
        <v>32.05128205128205</v>
      </c>
      <c r="H42">
        <v>19.5</v>
      </c>
      <c r="I42">
        <v>780</v>
      </c>
    </row>
    <row r="43" spans="5:9" ht="12.75">
      <c r="E43" s="8">
        <v>40</v>
      </c>
      <c r="F43" s="8">
        <f t="shared" si="0"/>
        <v>30</v>
      </c>
      <c r="G43" s="10">
        <f t="shared" si="1"/>
        <v>31.25</v>
      </c>
      <c r="H43">
        <v>20</v>
      </c>
      <c r="I43">
        <v>800</v>
      </c>
    </row>
    <row r="44" spans="5:9" ht="12.75">
      <c r="E44" s="8">
        <v>41</v>
      </c>
      <c r="F44" s="8">
        <f t="shared" si="0"/>
        <v>29.5</v>
      </c>
      <c r="G44" s="10">
        <f t="shared" si="1"/>
        <v>30.48780487804878</v>
      </c>
      <c r="H44">
        <v>20.5</v>
      </c>
      <c r="I44">
        <v>820</v>
      </c>
    </row>
    <row r="45" spans="5:9" ht="12.75">
      <c r="E45" s="8">
        <v>42</v>
      </c>
      <c r="F45" s="8">
        <f t="shared" si="0"/>
        <v>29</v>
      </c>
      <c r="G45" s="10">
        <f t="shared" si="1"/>
        <v>29.761904761904763</v>
      </c>
      <c r="H45">
        <v>21</v>
      </c>
      <c r="I45">
        <v>840</v>
      </c>
    </row>
    <row r="46" spans="5:9" ht="12.75">
      <c r="E46" s="8">
        <v>43</v>
      </c>
      <c r="F46" s="8">
        <f t="shared" si="0"/>
        <v>28.5</v>
      </c>
      <c r="G46" s="10">
        <f t="shared" si="1"/>
        <v>29.069767441860463</v>
      </c>
      <c r="H46">
        <v>21.5</v>
      </c>
      <c r="I46">
        <v>860</v>
      </c>
    </row>
    <row r="47" spans="5:9" ht="12.75">
      <c r="E47" s="8">
        <v>44</v>
      </c>
      <c r="F47" s="8">
        <f t="shared" si="0"/>
        <v>28</v>
      </c>
      <c r="G47" s="10">
        <f t="shared" si="1"/>
        <v>28.40909090909091</v>
      </c>
      <c r="H47">
        <v>22</v>
      </c>
      <c r="I47">
        <v>880</v>
      </c>
    </row>
    <row r="48" spans="5:9" ht="12.75">
      <c r="E48" s="8">
        <v>45</v>
      </c>
      <c r="F48" s="8">
        <f t="shared" si="0"/>
        <v>27.5</v>
      </c>
      <c r="G48" s="10">
        <f t="shared" si="1"/>
        <v>27.77777777777778</v>
      </c>
      <c r="H48">
        <v>22.5</v>
      </c>
      <c r="I48">
        <v>900</v>
      </c>
    </row>
    <row r="49" spans="5:9" ht="12.75">
      <c r="E49" s="8">
        <v>46</v>
      </c>
      <c r="F49" s="8">
        <f t="shared" si="0"/>
        <v>27</v>
      </c>
      <c r="G49" s="10">
        <f t="shared" si="1"/>
        <v>27.17391304347826</v>
      </c>
      <c r="H49">
        <v>23</v>
      </c>
      <c r="I49">
        <v>920</v>
      </c>
    </row>
    <row r="50" spans="5:9" ht="12.75">
      <c r="E50" s="8">
        <v>47</v>
      </c>
      <c r="F50" s="8">
        <f t="shared" si="0"/>
        <v>26.5</v>
      </c>
      <c r="G50" s="10">
        <f t="shared" si="1"/>
        <v>26.595744680851062</v>
      </c>
      <c r="H50">
        <v>23.5</v>
      </c>
      <c r="I50">
        <v>940</v>
      </c>
    </row>
    <row r="51" spans="5:9" ht="12.75">
      <c r="E51" s="8">
        <v>48</v>
      </c>
      <c r="F51" s="8">
        <f t="shared" si="0"/>
        <v>26</v>
      </c>
      <c r="G51" s="10">
        <f t="shared" si="1"/>
        <v>26.041666666666668</v>
      </c>
      <c r="H51">
        <v>24</v>
      </c>
      <c r="I51">
        <v>960</v>
      </c>
    </row>
    <row r="52" spans="5:9" ht="12.75">
      <c r="E52" s="8">
        <v>49</v>
      </c>
      <c r="F52" s="8">
        <f t="shared" si="0"/>
        <v>25.5</v>
      </c>
      <c r="G52" s="10">
        <f t="shared" si="1"/>
        <v>25.510204081632654</v>
      </c>
      <c r="H52">
        <v>24.5</v>
      </c>
      <c r="I52">
        <v>980</v>
      </c>
    </row>
    <row r="53" spans="5:9" ht="12.75">
      <c r="E53" s="8">
        <v>50</v>
      </c>
      <c r="F53" s="8">
        <f t="shared" si="0"/>
        <v>25</v>
      </c>
      <c r="G53" s="10">
        <f t="shared" si="1"/>
        <v>25</v>
      </c>
      <c r="H53">
        <v>25</v>
      </c>
      <c r="I53">
        <v>1000</v>
      </c>
    </row>
    <row r="54" spans="5:9" ht="12.75">
      <c r="E54" s="8">
        <v>51</v>
      </c>
      <c r="F54" s="8">
        <f t="shared" si="0"/>
        <v>24.5</v>
      </c>
      <c r="G54" s="10">
        <f t="shared" si="1"/>
        <v>24.50980392156863</v>
      </c>
      <c r="H54">
        <v>25.5</v>
      </c>
      <c r="I54">
        <v>1020</v>
      </c>
    </row>
    <row r="55" spans="5:9" ht="12.75">
      <c r="E55" s="8">
        <v>52</v>
      </c>
      <c r="F55" s="8">
        <f t="shared" si="0"/>
        <v>24</v>
      </c>
      <c r="G55" s="10">
        <f t="shared" si="1"/>
        <v>24.03846153846154</v>
      </c>
      <c r="H55">
        <v>26</v>
      </c>
      <c r="I55">
        <v>1040</v>
      </c>
    </row>
    <row r="56" spans="5:9" ht="12.75">
      <c r="E56" s="8">
        <v>53</v>
      </c>
      <c r="F56" s="8">
        <f t="shared" si="0"/>
        <v>23.5</v>
      </c>
      <c r="G56" s="10">
        <f t="shared" si="1"/>
        <v>23.58490566037736</v>
      </c>
      <c r="H56">
        <v>26.5</v>
      </c>
      <c r="I56">
        <v>1060</v>
      </c>
    </row>
    <row r="57" spans="5:9" ht="12.75">
      <c r="E57" s="8">
        <v>54</v>
      </c>
      <c r="F57" s="8">
        <f t="shared" si="0"/>
        <v>23</v>
      </c>
      <c r="G57" s="10">
        <f t="shared" si="1"/>
        <v>23.14814814814815</v>
      </c>
      <c r="H57">
        <v>27</v>
      </c>
      <c r="I57">
        <v>1080</v>
      </c>
    </row>
    <row r="58" spans="5:9" ht="12.75">
      <c r="E58" s="8">
        <v>55</v>
      </c>
      <c r="F58" s="8">
        <f t="shared" si="0"/>
        <v>22.5</v>
      </c>
      <c r="G58" s="10">
        <f t="shared" si="1"/>
        <v>22.727272727272727</v>
      </c>
      <c r="H58">
        <v>27.5</v>
      </c>
      <c r="I58">
        <v>1100</v>
      </c>
    </row>
    <row r="59" spans="5:9" ht="12.75">
      <c r="E59" s="8">
        <v>56</v>
      </c>
      <c r="F59" s="8">
        <f t="shared" si="0"/>
        <v>22</v>
      </c>
      <c r="G59" s="10">
        <f t="shared" si="1"/>
        <v>22.321428571428573</v>
      </c>
      <c r="H59">
        <v>28</v>
      </c>
      <c r="I59">
        <v>1120</v>
      </c>
    </row>
    <row r="60" spans="5:9" ht="12.75">
      <c r="E60" s="8">
        <v>57</v>
      </c>
      <c r="F60" s="8">
        <f t="shared" si="0"/>
        <v>21.5</v>
      </c>
      <c r="G60" s="10">
        <f t="shared" si="1"/>
        <v>21.92982456140351</v>
      </c>
      <c r="H60">
        <v>28.5</v>
      </c>
      <c r="I60">
        <v>1140</v>
      </c>
    </row>
    <row r="61" spans="5:9" ht="12.75">
      <c r="E61" s="8">
        <v>58</v>
      </c>
      <c r="F61" s="8">
        <f t="shared" si="0"/>
        <v>21</v>
      </c>
      <c r="G61" s="10">
        <f t="shared" si="1"/>
        <v>21.551724137931036</v>
      </c>
      <c r="H61">
        <v>29</v>
      </c>
      <c r="I61">
        <v>1160</v>
      </c>
    </row>
    <row r="62" spans="5:9" ht="12.75">
      <c r="E62" s="8">
        <v>59</v>
      </c>
      <c r="F62" s="8">
        <f t="shared" si="0"/>
        <v>20.5</v>
      </c>
      <c r="G62" s="10">
        <f t="shared" si="1"/>
        <v>21.1864406779661</v>
      </c>
      <c r="H62">
        <v>29.5</v>
      </c>
      <c r="I62">
        <v>1180</v>
      </c>
    </row>
    <row r="63" spans="5:9" ht="12.75">
      <c r="E63" s="8">
        <v>60</v>
      </c>
      <c r="F63" s="8">
        <f t="shared" si="0"/>
        <v>20</v>
      </c>
      <c r="G63" s="10">
        <f t="shared" si="1"/>
        <v>20.833333333333332</v>
      </c>
      <c r="H63">
        <v>30</v>
      </c>
      <c r="I63">
        <v>1200</v>
      </c>
    </row>
    <row r="64" spans="5:9" ht="12.75">
      <c r="E64" s="8">
        <v>61</v>
      </c>
      <c r="F64" s="8">
        <f t="shared" si="0"/>
        <v>19.5</v>
      </c>
      <c r="G64" s="10">
        <f t="shared" si="1"/>
        <v>20.491803278688526</v>
      </c>
      <c r="H64">
        <v>30.5</v>
      </c>
      <c r="I64">
        <v>1220</v>
      </c>
    </row>
    <row r="65" spans="5:9" ht="12.75">
      <c r="E65" s="8">
        <v>62</v>
      </c>
      <c r="F65" s="8">
        <f t="shared" si="0"/>
        <v>19</v>
      </c>
      <c r="G65" s="10">
        <f t="shared" si="1"/>
        <v>20.161290322580644</v>
      </c>
      <c r="H65">
        <v>31</v>
      </c>
      <c r="I65">
        <v>1240</v>
      </c>
    </row>
    <row r="66" spans="5:9" ht="12.75">
      <c r="E66" s="8">
        <v>63</v>
      </c>
      <c r="F66" s="8">
        <f t="shared" si="0"/>
        <v>18.5</v>
      </c>
      <c r="G66" s="10">
        <f t="shared" si="1"/>
        <v>19.841269841269842</v>
      </c>
      <c r="H66">
        <v>31.5</v>
      </c>
      <c r="I66">
        <v>1260</v>
      </c>
    </row>
    <row r="67" spans="5:9" ht="12.75">
      <c r="E67" s="8">
        <v>64</v>
      </c>
      <c r="F67" s="8">
        <f t="shared" si="0"/>
        <v>18</v>
      </c>
      <c r="G67" s="10">
        <f t="shared" si="1"/>
        <v>19.53125</v>
      </c>
      <c r="H67">
        <v>32</v>
      </c>
      <c r="I67">
        <v>1280</v>
      </c>
    </row>
    <row r="68" spans="5:9" ht="12.75">
      <c r="E68" s="8">
        <v>65</v>
      </c>
      <c r="F68" s="8">
        <f aca="true" t="shared" si="2" ref="F68:F103">M/py-(px/py)*X</f>
        <v>17.5</v>
      </c>
      <c r="G68" s="10">
        <f aca="true" t="shared" si="3" ref="G68:G103">(U/(a*X^r))^(1/s)</f>
        <v>19.23076923076923</v>
      </c>
      <c r="H68">
        <v>32.5</v>
      </c>
      <c r="I68">
        <v>1300</v>
      </c>
    </row>
    <row r="69" spans="5:9" ht="12.75">
      <c r="E69" s="8">
        <v>66</v>
      </c>
      <c r="F69" s="8">
        <f t="shared" si="2"/>
        <v>17</v>
      </c>
      <c r="G69" s="10">
        <f t="shared" si="3"/>
        <v>18.939393939393938</v>
      </c>
      <c r="H69">
        <v>33</v>
      </c>
      <c r="I69">
        <v>1320</v>
      </c>
    </row>
    <row r="70" spans="5:9" ht="12.75">
      <c r="E70" s="8">
        <v>67</v>
      </c>
      <c r="F70" s="8">
        <f t="shared" si="2"/>
        <v>16.5</v>
      </c>
      <c r="G70" s="10">
        <f t="shared" si="3"/>
        <v>18.65671641791045</v>
      </c>
      <c r="H70">
        <v>33.5</v>
      </c>
      <c r="I70">
        <v>1340</v>
      </c>
    </row>
    <row r="71" spans="5:9" ht="12.75">
      <c r="E71" s="8">
        <v>68</v>
      </c>
      <c r="F71" s="8">
        <f t="shared" si="2"/>
        <v>16</v>
      </c>
      <c r="G71" s="10">
        <f t="shared" si="3"/>
        <v>18.38235294117647</v>
      </c>
      <c r="H71">
        <v>34</v>
      </c>
      <c r="I71">
        <v>1360</v>
      </c>
    </row>
    <row r="72" spans="5:9" ht="12.75">
      <c r="E72" s="8">
        <v>69</v>
      </c>
      <c r="F72" s="8">
        <f t="shared" si="2"/>
        <v>15.5</v>
      </c>
      <c r="G72" s="10">
        <f t="shared" si="3"/>
        <v>18.115942028985508</v>
      </c>
      <c r="H72">
        <v>34.5</v>
      </c>
      <c r="I72">
        <v>1380</v>
      </c>
    </row>
    <row r="73" spans="5:9" ht="12.75">
      <c r="E73" s="8">
        <v>70</v>
      </c>
      <c r="F73" s="8">
        <f t="shared" si="2"/>
        <v>15</v>
      </c>
      <c r="G73" s="10">
        <f t="shared" si="3"/>
        <v>17.857142857142858</v>
      </c>
      <c r="H73">
        <v>35</v>
      </c>
      <c r="I73">
        <v>1400</v>
      </c>
    </row>
    <row r="74" spans="5:9" ht="12.75">
      <c r="E74" s="8">
        <v>71</v>
      </c>
      <c r="F74" s="8">
        <f t="shared" si="2"/>
        <v>14.5</v>
      </c>
      <c r="G74" s="10">
        <f t="shared" si="3"/>
        <v>17.6056338028169</v>
      </c>
      <c r="H74">
        <v>35.5</v>
      </c>
      <c r="I74">
        <v>1420</v>
      </c>
    </row>
    <row r="75" spans="5:9" ht="12.75">
      <c r="E75" s="8">
        <v>72</v>
      </c>
      <c r="F75" s="8">
        <f t="shared" si="2"/>
        <v>14</v>
      </c>
      <c r="G75" s="10">
        <f t="shared" si="3"/>
        <v>17.36111111111111</v>
      </c>
      <c r="H75">
        <v>36</v>
      </c>
      <c r="I75">
        <v>1440</v>
      </c>
    </row>
    <row r="76" spans="5:9" ht="12.75">
      <c r="E76" s="8">
        <v>73</v>
      </c>
      <c r="F76" s="8">
        <f t="shared" si="2"/>
        <v>13.5</v>
      </c>
      <c r="G76" s="10">
        <f t="shared" si="3"/>
        <v>17.123287671232877</v>
      </c>
      <c r="H76">
        <v>36.5</v>
      </c>
      <c r="I76">
        <v>1460</v>
      </c>
    </row>
    <row r="77" spans="5:9" ht="12.75">
      <c r="E77" s="8">
        <v>74</v>
      </c>
      <c r="F77" s="8">
        <f t="shared" si="2"/>
        <v>13</v>
      </c>
      <c r="G77" s="10">
        <f t="shared" si="3"/>
        <v>16.89189189189189</v>
      </c>
      <c r="H77">
        <v>37</v>
      </c>
      <c r="I77">
        <v>1480</v>
      </c>
    </row>
    <row r="78" spans="5:9" ht="12.75">
      <c r="E78" s="8">
        <v>75</v>
      </c>
      <c r="F78" s="8">
        <f t="shared" si="2"/>
        <v>12.5</v>
      </c>
      <c r="G78" s="10">
        <f t="shared" si="3"/>
        <v>16.666666666666668</v>
      </c>
      <c r="H78">
        <v>37.5</v>
      </c>
      <c r="I78">
        <v>1500</v>
      </c>
    </row>
    <row r="79" spans="5:9" ht="12.75">
      <c r="E79" s="8">
        <v>76</v>
      </c>
      <c r="F79" s="8">
        <f t="shared" si="2"/>
        <v>12</v>
      </c>
      <c r="G79" s="10">
        <f t="shared" si="3"/>
        <v>16.44736842105263</v>
      </c>
      <c r="H79">
        <v>38</v>
      </c>
      <c r="I79">
        <v>1520</v>
      </c>
    </row>
    <row r="80" spans="5:9" ht="12.75">
      <c r="E80" s="8">
        <v>77</v>
      </c>
      <c r="F80" s="8">
        <f t="shared" si="2"/>
        <v>11.5</v>
      </c>
      <c r="G80" s="10">
        <f t="shared" si="3"/>
        <v>16.233766233766232</v>
      </c>
      <c r="H80">
        <v>38.5</v>
      </c>
      <c r="I80">
        <v>1540</v>
      </c>
    </row>
    <row r="81" spans="5:9" ht="12.75">
      <c r="E81" s="8">
        <v>78</v>
      </c>
      <c r="F81" s="8">
        <f t="shared" si="2"/>
        <v>11</v>
      </c>
      <c r="G81" s="10">
        <f t="shared" si="3"/>
        <v>16.025641025641026</v>
      </c>
      <c r="H81">
        <v>39</v>
      </c>
      <c r="I81">
        <v>1560</v>
      </c>
    </row>
    <row r="82" spans="5:9" ht="12.75">
      <c r="E82" s="8">
        <v>79</v>
      </c>
      <c r="F82" s="8">
        <f t="shared" si="2"/>
        <v>10.5</v>
      </c>
      <c r="G82" s="10">
        <f t="shared" si="3"/>
        <v>15.822784810126583</v>
      </c>
      <c r="H82">
        <v>39.5</v>
      </c>
      <c r="I82">
        <v>1580</v>
      </c>
    </row>
    <row r="83" spans="5:9" ht="12.75">
      <c r="E83" s="8">
        <v>80</v>
      </c>
      <c r="F83" s="8">
        <f t="shared" si="2"/>
        <v>10</v>
      </c>
      <c r="G83" s="10">
        <f t="shared" si="3"/>
        <v>15.625</v>
      </c>
      <c r="H83">
        <v>40</v>
      </c>
      <c r="I83">
        <v>1600</v>
      </c>
    </row>
    <row r="84" spans="5:9" ht="12.75">
      <c r="E84" s="8">
        <v>81</v>
      </c>
      <c r="F84" s="8">
        <f t="shared" si="2"/>
        <v>9.5</v>
      </c>
      <c r="G84" s="10">
        <f t="shared" si="3"/>
        <v>15.432098765432098</v>
      </c>
      <c r="H84">
        <v>40.5</v>
      </c>
      <c r="I84">
        <v>1620</v>
      </c>
    </row>
    <row r="85" spans="5:9" ht="12.75">
      <c r="E85" s="8">
        <v>82</v>
      </c>
      <c r="F85" s="8">
        <f t="shared" si="2"/>
        <v>9</v>
      </c>
      <c r="G85" s="10">
        <f t="shared" si="3"/>
        <v>15.24390243902439</v>
      </c>
      <c r="H85">
        <v>41</v>
      </c>
      <c r="I85">
        <v>1640</v>
      </c>
    </row>
    <row r="86" spans="5:9" ht="12.75">
      <c r="E86" s="8">
        <v>83</v>
      </c>
      <c r="F86" s="8">
        <f t="shared" si="2"/>
        <v>8.5</v>
      </c>
      <c r="G86" s="10">
        <f t="shared" si="3"/>
        <v>15.060240963855422</v>
      </c>
      <c r="H86">
        <v>41.5</v>
      </c>
      <c r="I86">
        <v>1660</v>
      </c>
    </row>
    <row r="87" spans="5:9" ht="12.75">
      <c r="E87" s="8">
        <v>84</v>
      </c>
      <c r="F87" s="8">
        <f t="shared" si="2"/>
        <v>8</v>
      </c>
      <c r="G87" s="10">
        <f t="shared" si="3"/>
        <v>14.880952380952381</v>
      </c>
      <c r="H87">
        <v>42</v>
      </c>
      <c r="I87">
        <v>1680</v>
      </c>
    </row>
    <row r="88" spans="5:9" ht="12.75">
      <c r="E88" s="8">
        <v>85</v>
      </c>
      <c r="F88" s="8">
        <f t="shared" si="2"/>
        <v>7.5</v>
      </c>
      <c r="G88" s="10">
        <f t="shared" si="3"/>
        <v>14.705882352941176</v>
      </c>
      <c r="H88">
        <v>42.5</v>
      </c>
      <c r="I88">
        <v>1700</v>
      </c>
    </row>
    <row r="89" spans="5:9" ht="12.75">
      <c r="E89" s="8">
        <v>86</v>
      </c>
      <c r="F89" s="8">
        <f t="shared" si="2"/>
        <v>7</v>
      </c>
      <c r="G89" s="10">
        <f t="shared" si="3"/>
        <v>14.534883720930232</v>
      </c>
      <c r="H89">
        <v>43</v>
      </c>
      <c r="I89">
        <v>1720</v>
      </c>
    </row>
    <row r="90" spans="5:9" ht="12.75">
      <c r="E90" s="8">
        <v>87</v>
      </c>
      <c r="F90" s="8">
        <f t="shared" si="2"/>
        <v>6.5</v>
      </c>
      <c r="G90" s="10">
        <f t="shared" si="3"/>
        <v>14.367816091954023</v>
      </c>
      <c r="H90">
        <v>43.5</v>
      </c>
      <c r="I90">
        <v>1740</v>
      </c>
    </row>
    <row r="91" spans="5:9" ht="12.75">
      <c r="E91" s="8">
        <v>88</v>
      </c>
      <c r="F91" s="8">
        <f t="shared" si="2"/>
        <v>6</v>
      </c>
      <c r="G91" s="10">
        <f t="shared" si="3"/>
        <v>14.204545454545455</v>
      </c>
      <c r="H91">
        <v>44</v>
      </c>
      <c r="I91">
        <v>1760</v>
      </c>
    </row>
    <row r="92" spans="5:9" ht="12.75">
      <c r="E92" s="8">
        <v>89</v>
      </c>
      <c r="F92" s="8">
        <f t="shared" si="2"/>
        <v>5.5</v>
      </c>
      <c r="G92" s="10">
        <f t="shared" si="3"/>
        <v>14.044943820224718</v>
      </c>
      <c r="H92">
        <v>44.5</v>
      </c>
      <c r="I92">
        <v>1780</v>
      </c>
    </row>
    <row r="93" spans="5:9" ht="12.75">
      <c r="E93" s="8">
        <v>90</v>
      </c>
      <c r="F93" s="8">
        <f t="shared" si="2"/>
        <v>5</v>
      </c>
      <c r="G93" s="10">
        <f t="shared" si="3"/>
        <v>13.88888888888889</v>
      </c>
      <c r="H93">
        <v>45</v>
      </c>
      <c r="I93">
        <v>1800</v>
      </c>
    </row>
    <row r="94" spans="5:9" ht="12.75">
      <c r="E94" s="8">
        <v>91</v>
      </c>
      <c r="F94" s="8">
        <f t="shared" si="2"/>
        <v>4.5</v>
      </c>
      <c r="G94" s="10">
        <f t="shared" si="3"/>
        <v>13.736263736263735</v>
      </c>
      <c r="H94">
        <v>45.5</v>
      </c>
      <c r="I94">
        <v>1820</v>
      </c>
    </row>
    <row r="95" spans="5:9" ht="12.75">
      <c r="E95" s="8">
        <v>92</v>
      </c>
      <c r="F95" s="8">
        <f t="shared" si="2"/>
        <v>4</v>
      </c>
      <c r="G95" s="10">
        <f t="shared" si="3"/>
        <v>13.58695652173913</v>
      </c>
      <c r="H95">
        <v>46</v>
      </c>
      <c r="I95">
        <v>1840</v>
      </c>
    </row>
    <row r="96" spans="5:9" ht="12.75">
      <c r="E96" s="8">
        <v>93</v>
      </c>
      <c r="F96" s="8">
        <f t="shared" si="2"/>
        <v>3.5</v>
      </c>
      <c r="G96" s="10">
        <f t="shared" si="3"/>
        <v>13.440860215053764</v>
      </c>
      <c r="H96">
        <v>46.5</v>
      </c>
      <c r="I96">
        <v>1860</v>
      </c>
    </row>
    <row r="97" spans="5:9" ht="12.75">
      <c r="E97" s="8">
        <v>94</v>
      </c>
      <c r="F97" s="8">
        <f t="shared" si="2"/>
        <v>3</v>
      </c>
      <c r="G97" s="10">
        <f t="shared" si="3"/>
        <v>13.297872340425531</v>
      </c>
      <c r="H97">
        <v>47</v>
      </c>
      <c r="I97">
        <v>1880</v>
      </c>
    </row>
    <row r="98" spans="5:9" ht="12.75">
      <c r="E98" s="8">
        <v>95</v>
      </c>
      <c r="F98" s="8">
        <f t="shared" si="2"/>
        <v>2.5</v>
      </c>
      <c r="G98" s="10">
        <f t="shared" si="3"/>
        <v>13.157894736842104</v>
      </c>
      <c r="H98">
        <v>47.5</v>
      </c>
      <c r="I98">
        <v>1900</v>
      </c>
    </row>
    <row r="99" spans="5:9" ht="12.75">
      <c r="E99" s="8">
        <v>96</v>
      </c>
      <c r="F99" s="8">
        <f t="shared" si="2"/>
        <v>2</v>
      </c>
      <c r="G99" s="10">
        <f t="shared" si="3"/>
        <v>13.020833333333334</v>
      </c>
      <c r="H99">
        <v>48</v>
      </c>
      <c r="I99">
        <v>1920</v>
      </c>
    </row>
    <row r="100" spans="5:9" ht="12.75">
      <c r="E100" s="8">
        <v>97</v>
      </c>
      <c r="F100" s="8">
        <f t="shared" si="2"/>
        <v>1.5</v>
      </c>
      <c r="G100" s="10">
        <f t="shared" si="3"/>
        <v>12.88659793814433</v>
      </c>
      <c r="H100">
        <v>48.5</v>
      </c>
      <c r="I100">
        <v>1940</v>
      </c>
    </row>
    <row r="101" spans="5:9" ht="12.75">
      <c r="E101" s="8">
        <v>98</v>
      </c>
      <c r="F101" s="8">
        <f t="shared" si="2"/>
        <v>1</v>
      </c>
      <c r="G101" s="10">
        <f t="shared" si="3"/>
        <v>12.755102040816327</v>
      </c>
      <c r="H101">
        <v>49</v>
      </c>
      <c r="I101">
        <v>1960</v>
      </c>
    </row>
    <row r="102" spans="5:9" ht="12.75">
      <c r="E102" s="8">
        <v>99</v>
      </c>
      <c r="F102" s="8">
        <f t="shared" si="2"/>
        <v>0.5</v>
      </c>
      <c r="G102" s="10">
        <f t="shared" si="3"/>
        <v>12.626262626262626</v>
      </c>
      <c r="H102">
        <v>49.5</v>
      </c>
      <c r="I102">
        <v>1980</v>
      </c>
    </row>
    <row r="103" spans="5:9" ht="12.75">
      <c r="E103" s="8">
        <v>100</v>
      </c>
      <c r="F103" s="8">
        <f t="shared" si="2"/>
        <v>0</v>
      </c>
      <c r="G103" s="10">
        <f t="shared" si="3"/>
        <v>12.5</v>
      </c>
      <c r="H103">
        <v>50</v>
      </c>
      <c r="I103">
        <v>2000</v>
      </c>
    </row>
  </sheetData>
  <sheetProtection password="CA18" sheet="1" objects="1" scenarios="1"/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Pagina personal de Balbino Uribe</dc:title>
  <dc:subject>Curvas CRC_Engel para funciones Cobb-Douglas.xls</dc:subject>
  <dc:creator>Balbino Uribe</dc:creator>
  <cp:keywords/>
  <dc:description/>
  <cp:lastModifiedBy>buribe</cp:lastModifiedBy>
  <dcterms:created xsi:type="dcterms:W3CDTF">2001-11-11T11:06:44Z</dcterms:created>
  <dcterms:modified xsi:type="dcterms:W3CDTF">2011-03-24T07:36:05Z</dcterms:modified>
  <cp:category/>
  <cp:version/>
  <cp:contentType/>
  <cp:contentStatus/>
</cp:coreProperties>
</file>